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tabRatio="707" activeTab="1"/>
  </bookViews>
  <sheets>
    <sheet name="GASTOS EN PERSONAL" sheetId="1" r:id="rId1"/>
    <sheet name="EQUIPAMIENTO" sheetId="2" r:id="rId2"/>
    <sheet name="INFRAESTRUCTURA Y MOBILIARIO" sheetId="3" r:id="rId3"/>
    <sheet name="GASTOS DE OPERACION" sheetId="4" r:id="rId4"/>
    <sheet name="RESUMEN GASTOS OPERACION" sheetId="5" r:id="rId5"/>
    <sheet name="G.ADM. SUP. 12%" sheetId="6" r:id="rId6"/>
    <sheet name="TOTAL" sheetId="7" r:id="rId7"/>
  </sheets>
  <definedNames>
    <definedName name="_xlnm.Print_Area" localSheetId="1">'EQUIPAMIENTO'!$A$1:$L$32</definedName>
    <definedName name="_xlnm.Print_Area" localSheetId="5">'G.ADM. SUP. 12%'!$A$1:$J$10</definedName>
    <definedName name="_xlnm.Print_Area" localSheetId="3">'GASTOS DE OPERACION'!$A$6:$I$27</definedName>
    <definedName name="_xlnm.Print_Area" localSheetId="0">'GASTOS EN PERSONAL'!$A$1:$O$67</definedName>
    <definedName name="_xlnm.Print_Area" localSheetId="2">'INFRAESTRUCTURA Y MOBILIARIO'!#REF!</definedName>
    <definedName name="_xlnm.Print_Area" localSheetId="6">'TOTAL'!$A$1:$F$19</definedName>
  </definedNames>
  <calcPr fullCalcOnLoad="1"/>
</workbook>
</file>

<file path=xl/comments1.xml><?xml version="1.0" encoding="utf-8"?>
<comments xmlns="http://schemas.openxmlformats.org/spreadsheetml/2006/main">
  <authors>
    <author>Victor Fernandez Gonzalez</author>
    <author>Ivan Munoz Salinas</author>
    <author>Pedro Cotal Zuniga</author>
  </authors>
  <commentList>
    <comment ref="C8" authorId="0">
      <text>
        <r>
          <rPr>
            <sz val="9"/>
            <rFont val="Tahoma"/>
            <family val="2"/>
          </rPr>
          <t>Corresponde al pago de personas naturales nacionales o
extranjeras cuyos servicios son contratados exclusivamente para el proyecto, con posterioridad al inicio de este. A plazo fijo, por obra o a plazo indefinido, por la institución beneficiaria, para la ejecución de actividades del proyecto.</t>
        </r>
      </text>
    </comment>
    <comment ref="D8" authorId="0">
      <text>
        <r>
          <rPr>
            <sz val="9"/>
            <rFont val="Tahoma"/>
            <family val="2"/>
          </rPr>
          <t>Corresponde al pago de una asignación adicional al sueldo del personal permanente de las beneficiarias. Contratados con anterioridad al inicio del proyecto y que dedican un porcentaje de participación en la ejecución del proyecto.</t>
        </r>
      </text>
    </comment>
    <comment ref="E8" authorId="0">
      <text>
        <r>
          <rPr>
            <sz val="9"/>
            <rFont val="Tahoma"/>
            <family val="2"/>
          </rPr>
          <t>En el caso de personal permanente de la Institución Beneficiaria (incentivos) ingrese el total de la remuneración de cada personal (o de la empresa asociada en el caso de corresponder a aporte incremental o no incremental), descontando los incentivos de proyectos financiados por el Estado de Chile.</t>
        </r>
      </text>
    </comment>
    <comment ref="H8" authorId="1">
      <text>
        <r>
          <rPr>
            <sz val="9"/>
            <rFont val="Tahoma"/>
            <family val="2"/>
          </rPr>
          <t>Debe indicar el número de meses que el personal participará en el proyecto.</t>
        </r>
      </text>
    </comment>
    <comment ref="B8" authorId="2">
      <text>
        <r>
          <rPr>
            <sz val="9"/>
            <rFont val="Tahoma"/>
            <family val="2"/>
          </rPr>
          <t>Indique la institución beneficiaria o empresa asociada a la que se encuentra vinculado el personal ingresado.</t>
        </r>
      </text>
    </comment>
    <comment ref="J9" authorId="2">
      <text>
        <r>
          <rPr>
            <sz val="9"/>
            <rFont val="Tahoma"/>
            <family val="2"/>
          </rPr>
          <t>En el caso que el monto corresponda a un aporte incremental o no incremental, de una empresa asociada, en la celda correspondiente ingrese "0" (cero).</t>
        </r>
      </text>
    </comment>
    <comment ref="G8" authorId="2">
      <text>
        <r>
          <rPr>
            <sz val="9"/>
            <rFont val="Tahoma"/>
            <family val="2"/>
          </rPr>
          <t>Ingresar sólo números enteros. Sin decimales. No ingrese números fraccionados.</t>
        </r>
      </text>
    </comment>
  </commentList>
</comments>
</file>

<file path=xl/comments2.xml><?xml version="1.0" encoding="utf-8"?>
<comments xmlns="http://schemas.openxmlformats.org/spreadsheetml/2006/main">
  <authors>
    <author>Victor Fernandez Gonzalez</author>
    <author>Compaq</author>
    <author>Pedro Cotal Zuniga</author>
  </authors>
  <commentList>
    <comment ref="C2" authorId="0">
      <text>
        <r>
          <rPr>
            <sz val="9"/>
            <rFont val="Tahoma"/>
            <family val="2"/>
          </rPr>
          <t>Caracterice los equipos indicando capacidades, modelo y marca, además indique expresamente la cantidad. No es necesario adjuntar cotizaciones.</t>
        </r>
      </text>
    </comment>
    <comment ref="D34" authorId="1">
      <text>
        <r>
          <rPr>
            <sz val="8"/>
            <rFont val="Tahoma"/>
            <family val="2"/>
          </rPr>
          <t>Indique si este equipo es crítico para el proyecto y por qué</t>
        </r>
      </text>
    </comment>
    <comment ref="E34" authorId="1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  <comment ref="B2" authorId="2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A2" authorId="2">
      <text>
        <r>
          <rPr>
            <sz val="9"/>
            <rFont val="Tahoma"/>
            <family val="2"/>
          </rPr>
          <t>Recuerde que un equipo es considerado como tal sólo en el caso que la entidad beneficiaria lo incluya en el inventario y asegure en la póliza de equipos.</t>
        </r>
      </text>
    </comment>
  </commentList>
</comments>
</file>

<file path=xl/comments3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4.xml><?xml version="1.0" encoding="utf-8"?>
<comments xmlns="http://schemas.openxmlformats.org/spreadsheetml/2006/main">
  <authors>
    <author>Pedro Cotal Zuniga</author>
  </authors>
  <commentList>
    <comment ref="B7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31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128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69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84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105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53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117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  <comment ref="B143" authorId="0">
      <text>
        <r>
          <rPr>
            <sz val="9"/>
            <rFont val="Tahoma"/>
            <family val="2"/>
          </rPr>
          <t xml:space="preserve">Indique la institución beneficiaria que ejecuta el gasto o la empresa asociada en el caso de corresponder a un aporte incremental o no incremental.
</t>
        </r>
      </text>
    </comment>
  </commentList>
</comments>
</file>

<file path=xl/comments6.xml><?xml version="1.0" encoding="utf-8"?>
<comments xmlns="http://schemas.openxmlformats.org/spreadsheetml/2006/main">
  <authors>
    <author>Pedro Cotal Zuniga</author>
  </authors>
  <commentList>
    <comment ref="B2" authorId="0">
      <text>
        <r>
          <rPr>
            <sz val="9"/>
            <rFont val="Tahoma"/>
            <family val="2"/>
          </rPr>
          <t>Indique la institución beneficiaria que ejecuta el gasto.</t>
        </r>
      </text>
    </comment>
  </commentList>
</comments>
</file>

<file path=xl/sharedStrings.xml><?xml version="1.0" encoding="utf-8"?>
<sst xmlns="http://schemas.openxmlformats.org/spreadsheetml/2006/main" count="337" uniqueCount="154">
  <si>
    <t>ITEM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</si>
  <si>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</si>
  <si>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</si>
  <si>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</si>
  <si>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</si>
  <si>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</si>
  <si>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</si>
  <si>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</si>
  <si>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REMUNERACIONES, HONORARIOS E INCENTIVOS</t>
  </si>
  <si>
    <t>DESCRIPCIÓN</t>
  </si>
  <si>
    <t>DESTINO</t>
  </si>
  <si>
    <t>CANTIDAD</t>
  </si>
  <si>
    <t>SOFTWARE</t>
  </si>
  <si>
    <t>PROPIEDAD INTELECTUAL</t>
  </si>
  <si>
    <t>GASTOS DE ADMINISTRACIÓN SUPERIOR</t>
  </si>
  <si>
    <t>EQUIPOS</t>
  </si>
  <si>
    <t>COSTO TOTAL DEL PROYECTO</t>
  </si>
  <si>
    <t>PORCENTAJE</t>
  </si>
  <si>
    <t>INSTITUCION BENEFICIARIA :</t>
  </si>
  <si>
    <t>Los montos diarios considerados para viáticos no deben exceder aquellos permitidos por la institución beneficiaria respectiva.</t>
  </si>
  <si>
    <t>INCREMENTAL (*)</t>
  </si>
  <si>
    <t>NO INCREMENTAL (*)</t>
  </si>
  <si>
    <t>Detalle el objetivo de cada viaje y su relación con actividades de Investigación y Desarrollo o de Transferencia Tecnológica.</t>
  </si>
  <si>
    <t>¿CRITICO ?</t>
  </si>
  <si>
    <t>¿ ADQUISICION ?</t>
  </si>
  <si>
    <t>Obs.: Inserte tantas filas como sea necesario</t>
  </si>
  <si>
    <t>SUMA DE APORTES DE ASOCIADAS</t>
  </si>
  <si>
    <t>Incentivos</t>
  </si>
  <si>
    <t xml:space="preserve">Honorarios </t>
  </si>
  <si>
    <t>MESES A CONTRATAR 
Nº</t>
  </si>
  <si>
    <t>DEDICACION AL PROYECTO 
% DE JORNADA</t>
  </si>
  <si>
    <t>Se sugiere incluir en honorarios a un profesional con capacidades en transferencia y negocios tecnológicos (con recursos de FONDEF o de otras fuentes).</t>
  </si>
  <si>
    <t>COSTO UNITARIO</t>
  </si>
  <si>
    <t>CANTIDAD 
UNIDADES O MESES</t>
  </si>
  <si>
    <t xml:space="preserve">NO  INCREMENTAL (*) </t>
  </si>
  <si>
    <t>CANTIDAD DE DÍAS</t>
  </si>
  <si>
    <t>VIÁTICOS</t>
  </si>
  <si>
    <t>PASAJES</t>
  </si>
  <si>
    <t>INFRAESTRUCTURA</t>
  </si>
  <si>
    <t>NOMBRE DE LA INFRAESTRUCTURA</t>
  </si>
  <si>
    <t>INSTITUCIONAL</t>
  </si>
  <si>
    <t>EMPRESA U OTRA SOCIA CONTRAPARTE</t>
  </si>
  <si>
    <t>NOTAS:</t>
  </si>
  <si>
    <t>CAPACITACIÓN</t>
  </si>
  <si>
    <t>Se sugiere considerar en personal de apoyo la contratación de una persona para gestión financiera del proyecto.</t>
  </si>
  <si>
    <t>(*) Para la definición de los aportes Incrementales y No Incrementales de los Recursos, ver "Definiciones" en las Bases del Concurso.</t>
  </si>
  <si>
    <t>Consideraciones para completar planilla de costos:</t>
  </si>
  <si>
    <t>Sugerencias:</t>
  </si>
  <si>
    <t>Recuerde que al momento de la realización de la compra, se debe cumplir con los requerimientos establecidos en el Convenio de subsidio del proyecto y en el  Manual de Declaración de Gastos  y Rendición de cuentas correspondiente.</t>
  </si>
  <si>
    <t>Recuerde que no se financia capacitaciones que den origen a grados académicos, sólo capacitaciones relacionadas a la ejecución del proyecto.</t>
  </si>
  <si>
    <t>FONDEF no financia paquetes de uso general, tales como: Planilla de cálculo, procesadores de texto, sistemas operativos, etc.</t>
  </si>
  <si>
    <t>INSTITUCIÓN O EMPRESA ASOCIADA</t>
  </si>
  <si>
    <t>SEÑALE EL NOMBRE DE LA BENEFICIARIA PRINCIPAL</t>
  </si>
  <si>
    <t>En la columna B: Indique la institución o empresa a la que se encuentra asociado/a el personal ingresado.</t>
  </si>
  <si>
    <t>En la columna H: Indique el número de meses de duración de la contratación y/o participación en la ejecución del proyecto.</t>
  </si>
  <si>
    <t>En la columna C: Indique el monto total de honorarios que percibiría el personal por un mes de trabajo.</t>
  </si>
  <si>
    <t>En la columna D: Indique el monto total de incentivos que percibiría el personal por un mes de trabajo.</t>
  </si>
  <si>
    <t>En la columna E: Indique el monto total de remuneraciones que percibe el personal por un mes de trabajo.</t>
  </si>
  <si>
    <t>En la columna K: Corresponde al aporte incremental de la entidad o empresa asociada al proyecto. Para la definición de los aportes incrementales, ver "Definiciones" en las bases del concurso.</t>
  </si>
  <si>
    <t>En la columna L: Corresponde al aporte no incremental de entidad o empresa asociada al proyecto. Para la definición de los no incrementales, ver "Definiciones" en las bases del concurso.</t>
  </si>
  <si>
    <t>1) La sumatoria total de incentivos no deberá exceder a la sumatoria total del aporte institucional en remuneraciones.</t>
  </si>
  <si>
    <t>2) El personal que será contratado exclusivamente para el proyecto, debe ser asociado en la columna "C" Honorarios.</t>
  </si>
  <si>
    <t>3) El personal que se encuentra trabajando en la beneficiaria (con anterioridad al inicio del proyecto) y dedica un porcentaje de su trabajo al proyecto debe ser asociado en la columna "D" Incentivos.</t>
  </si>
  <si>
    <t>En la columna G: Indique el porcentaje de dedicación de la jornada de participación en la ejecución del proyecto. Ingresar sólo números enteros (Sin decimales).</t>
  </si>
  <si>
    <t>ITEM
(Señalar nombre y cargo)</t>
  </si>
  <si>
    <t>DIRECTOR(A), DIRECTOR(A) ALTERNO(A), INVESTIGADORES(AS)</t>
  </si>
  <si>
    <t>PROFESIONALES</t>
  </si>
  <si>
    <t>TÉCNICOS</t>
  </si>
  <si>
    <t>PERSONAL DE APOYO Y TESISTAS (PRE Y POST GRADO)</t>
  </si>
  <si>
    <t>ITEM
Nombre del subcontrato 
conforme a programa de actividades</t>
  </si>
  <si>
    <t>No debe subcontratarse ninguna tarea sustancial del proyecto. Estas deben ser realizadas por los investigadores del proyecto.</t>
  </si>
  <si>
    <t>OBJETIVO
Debe ingresar de forma clara la descripción del servicio que se requiere contratar</t>
  </si>
  <si>
    <t>DESTINO
Institución capacitadora o nombre del programa</t>
  </si>
  <si>
    <t>PERSONAL
Indicar el nombre del personal del proyecto que será capacitado</t>
  </si>
  <si>
    <t>OBJETIVOS
Señale el objetivo o resultado al que se encuentra asociada esta actividad</t>
  </si>
  <si>
    <t>Si alguna de las capacitaciones será realizada por una contraparte internacional, ésta debería otorgar la capacitación a un costo menor, considerándose como parte de su aporte al proyecto.</t>
  </si>
  <si>
    <t>Recuerde que un equipo es considerado como tal sólo en el caso que la entidad beneficiaria lo incluya en el inventario y asegure en la póliza de equipos.</t>
  </si>
  <si>
    <t>NOMBRE DEL EQUIPO
Detalle los equipos individualmente</t>
  </si>
  <si>
    <t>JUSTIFIQUE LA ADQUISICIÓN O ARRIENDO DE LOS EQUIPOS</t>
  </si>
  <si>
    <t>Nombre del Equipo</t>
  </si>
  <si>
    <t>OBJETIVO DEL VIAJE
Señale el objetivo o resultado al que se encuentra asociada esta actividad</t>
  </si>
  <si>
    <t>CANTIDAD DE PERSONAS QUE VIAJAN</t>
  </si>
  <si>
    <t>Sólo se financia acondicionamiento de infraestructura existente.</t>
  </si>
  <si>
    <t>CANTIDAD UNIDADES O MESES</t>
  </si>
  <si>
    <t>MATERIAL FUNGIBLE</t>
  </si>
  <si>
    <t>SEMINARIOS, PUBLICACIONES Y DIFUSION</t>
  </si>
  <si>
    <t>Aportes FONDEF: Honorarios e Incentivos</t>
  </si>
  <si>
    <t>MONTO MÁXIMO FINANCIABLE POR FONDEF EQUIVALENTE AL TOPE 12%</t>
  </si>
  <si>
    <t>MONTO</t>
  </si>
  <si>
    <t>Máximo FONDEF</t>
  </si>
  <si>
    <t>COMPLETAR EN MILES DE PESOS M$</t>
  </si>
  <si>
    <t>HONORARIOS 
M$/MES</t>
  </si>
  <si>
    <t>INCENTIVOS 
M$/MES</t>
  </si>
  <si>
    <t>REMUNERACIONES INSTITUCIONALES 
M$/MES</t>
  </si>
  <si>
    <t>SUBTOTAL 
M$/MES</t>
  </si>
  <si>
    <t>TOTAL PROYECTO 
M$</t>
  </si>
  <si>
    <t>TOTAL
M$</t>
  </si>
  <si>
    <t>INSTITUCIONAL 
M$</t>
  </si>
  <si>
    <t>SUMA DE APORTES DE ASOCIADAS
M$</t>
  </si>
  <si>
    <t>FONDEF
M$</t>
  </si>
  <si>
    <t>En la columna J: Corresponde al aporte institucional en remuneraciones, comprometido por la o las institución(es) beneficiaria(s).</t>
  </si>
  <si>
    <t>INSTITUCIONAL
M$</t>
  </si>
  <si>
    <t>INCREMENTAL (*)
M$</t>
  </si>
  <si>
    <t>NO INCREMENTAL (*)
M$</t>
  </si>
  <si>
    <t>ADQUISICIÓN EQUIPO 
M$/UNIDAD</t>
  </si>
  <si>
    <t>COSTO UNITARIO
M$/UNIDAD</t>
  </si>
  <si>
    <t>VALOR UNITARIO PASAJE 
M$</t>
  </si>
  <si>
    <t>VALOR VIÁTICO DIARIO 
M$</t>
  </si>
  <si>
    <t>INSTITUCIONAL M$</t>
  </si>
  <si>
    <t>COSTO TOTAL 
M$</t>
  </si>
  <si>
    <t>INSTITUCIONAL
  M$</t>
  </si>
  <si>
    <t>FONDEF  
 M$</t>
  </si>
  <si>
    <t>Monto (M$)</t>
  </si>
  <si>
    <t>CASO ADQUISICIONES O HABILITACIÓN (M$/UNIDAD)</t>
  </si>
  <si>
    <t>Director(a)</t>
  </si>
  <si>
    <t>Director(a) Alterno(a)</t>
  </si>
  <si>
    <t>Investigador(a)</t>
  </si>
  <si>
    <t>INSTITUCIÓN</t>
  </si>
  <si>
    <t>Mínimo Aporte Entidades Asociadas o Empresas</t>
  </si>
  <si>
    <t>GASTOS EN PERSONAL</t>
  </si>
  <si>
    <t>EQUIPAMIENTO</t>
  </si>
  <si>
    <t>INFRAESTRUCTURA Y MOBILILARIO</t>
  </si>
  <si>
    <t>GASTOS DE OPERACIÓN</t>
  </si>
  <si>
    <t>GASTOS DE ADM. SUPERIOR 12% Máx. (ver nota N°1)</t>
  </si>
  <si>
    <t xml:space="preserve">OTROS GASTOS DE OPERACION </t>
  </si>
  <si>
    <t>No se podrán subcontratar servicios de las entidades asociadas al proyecto</t>
  </si>
  <si>
    <t>No se podrán comprar fungibles a las entidades asociadas al proyecto</t>
  </si>
  <si>
    <t>VIATICOS</t>
  </si>
  <si>
    <t>CAPACITACION</t>
  </si>
  <si>
    <t>OTROS GASTOS DE OPERACIÓN</t>
  </si>
  <si>
    <t>RESUMEN GASTOS DE OPERACIÓN</t>
  </si>
  <si>
    <t>Esta hoja se completará automaticamente al ingresar el detalle de los Gastos de Operación por Subitem, en la hoja GASTOS DE OPERACIÓN.</t>
  </si>
  <si>
    <t>Investigador(a) PhD 1 (mínimo 50% dedicación)*</t>
  </si>
  <si>
    <t>Investigador(a) PhD 2 (mínimo 50% dedicación)*</t>
  </si>
  <si>
    <t>PERSONAL DE ENTIDADES ASOCIADAS</t>
  </si>
  <si>
    <r>
      <t xml:space="preserve">DESCRIPCIÓN
</t>
    </r>
    <r>
      <rPr>
        <b/>
        <sz val="8"/>
        <rFont val="Calibri"/>
        <family val="2"/>
      </rPr>
      <t>Los softwares de uso general no son financiados por FONDEF</t>
    </r>
  </si>
  <si>
    <t xml:space="preserve">Se requiere incluir un investigador PhD con un 100% de dedicación o dos investigadores PhD con un mínimo de 50% de dedicación cada uno. Durante toda la ejecución del proyecto.
</t>
  </si>
  <si>
    <t>USO UNIDADES EXISTENTES (M$/MES)</t>
  </si>
  <si>
    <t>CODIGO PROYECTO</t>
  </si>
  <si>
    <t>DETALLE DE RECURSOS PARA EJECUTAR EL PROYECTO:</t>
  </si>
  <si>
    <t>(Se entiende por set el grupo de siete hojas con los distintos items presupuestarios y la hoja Total)</t>
  </si>
  <si>
    <t xml:space="preserve"> Este gasto no podrá ser superior al 12% de lo solicitado como subsidio FONDEF al proyecto.</t>
  </si>
  <si>
    <t>N°1: Este gasto no podrá ser superior al 12% de lo solicitado como subsidio FONDEF al proyecto.</t>
  </si>
  <si>
    <t>N°2: Los porcentajes de aporte de las entidades beneficiarias y asociadas se deben calcular en relación al monto del subsidio FONDEF.</t>
  </si>
  <si>
    <t>Validación % Aportes (ver nota N°2)</t>
  </si>
  <si>
    <t>PORCENTAJE (en relación al subsidio FONDEF, nota N°2)</t>
  </si>
  <si>
    <t>SEGÚN BASES (ver nota N°2)</t>
  </si>
  <si>
    <t xml:space="preserve">Mínimo Aporte Institucional (Beneficiarias) </t>
  </si>
  <si>
    <t>EVENTO DE CIERRE (actividad obligatoria según establecido por Convenio)</t>
  </si>
  <si>
    <t xml:space="preserve">Para proyectos con más de una institución beneficiaria, incluir un set adicional para cada Institución beneficiaria y un set consolidado. </t>
  </si>
  <si>
    <t>4) Si se necesitara modificar el personal asociado al proyecto durante su ejecución, se deberá enviar la nómina actualizada.</t>
  </si>
  <si>
    <r>
      <rPr>
        <b/>
        <sz val="8"/>
        <rFont val="Calibri"/>
        <family val="2"/>
      </rPr>
      <t>NOTAS</t>
    </r>
    <r>
      <rPr>
        <sz val="8"/>
        <rFont val="Calibri"/>
        <family val="2"/>
      </rPr>
      <t>:</t>
    </r>
  </si>
  <si>
    <t>Se sugiere incluir la contratación de servicios de asesoría en protección de la propiedad intelectual de los resultados finales del proyecto (con recursos de FONDEF o de otras fuentes).</t>
  </si>
  <si>
    <t>No se podrán adquirir equipos a las entidades asociadas al proyecto, como tampoco en los últimos 4 meses de ejecución del proyecto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</si>
</sst>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\-&quot;$&quot;\ #,##0.0"/>
    <numFmt numFmtId="179" formatCode="#,##0_ ;\-#,##0\ "/>
    <numFmt numFmtId="180" formatCode="&quot;$&quot;\ #,##0"/>
    <numFmt numFmtId="181" formatCode="0.0%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48"/>
      <name val="Calibri"/>
      <family val="2"/>
    </font>
    <font>
      <sz val="8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color indexed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4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235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4" fillId="3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vertical="center"/>
      <protection locked="0"/>
    </xf>
    <xf numFmtId="3" fontId="24" fillId="0" borderId="11" xfId="0" applyNumberFormat="1" applyFont="1" applyBorder="1" applyAlignment="1" applyProtection="1">
      <alignment vertical="center"/>
      <protection locked="0"/>
    </xf>
    <xf numFmtId="3" fontId="24" fillId="0" borderId="11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4" fillId="8" borderId="11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10" borderId="1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0" xfId="0" applyFont="1" applyFill="1" applyAlignment="1">
      <alignment vertical="center"/>
    </xf>
    <xf numFmtId="0" fontId="24" fillId="0" borderId="11" xfId="0" applyFont="1" applyBorder="1" applyAlignment="1" applyProtection="1">
      <alignment horizontal="left" vertical="center"/>
      <protection locked="0"/>
    </xf>
    <xf numFmtId="3" fontId="24" fillId="0" borderId="11" xfId="0" applyNumberFormat="1" applyFont="1" applyBorder="1" applyAlignment="1" applyProtection="1">
      <alignment horizontal="right" vertical="center"/>
      <protection locked="0"/>
    </xf>
    <xf numFmtId="3" fontId="24" fillId="0" borderId="11" xfId="0" applyNumberFormat="1" applyFont="1" applyBorder="1" applyAlignment="1">
      <alignment horizontal="right" vertical="center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" fillId="35" borderId="0" xfId="0" applyFont="1" applyFill="1" applyBorder="1" applyAlignment="1">
      <alignment horizontal="left" vertical="center"/>
    </xf>
    <xf numFmtId="3" fontId="24" fillId="35" borderId="0" xfId="0" applyNumberFormat="1" applyFont="1" applyFill="1" applyBorder="1" applyAlignment="1">
      <alignment horizontal="right" vertical="center"/>
    </xf>
    <xf numFmtId="3" fontId="24" fillId="35" borderId="0" xfId="0" applyNumberFormat="1" applyFont="1" applyFill="1" applyBorder="1" applyAlignment="1" applyProtection="1">
      <alignment horizontal="right" vertical="center"/>
      <protection locked="0"/>
    </xf>
    <xf numFmtId="0" fontId="4" fillId="35" borderId="13" xfId="0" applyFont="1" applyFill="1" applyBorder="1" applyAlignment="1">
      <alignment vertical="center"/>
    </xf>
    <xf numFmtId="3" fontId="24" fillId="35" borderId="13" xfId="0" applyNumberFormat="1" applyFont="1" applyFill="1" applyBorder="1" applyAlignment="1">
      <alignment horizontal="right" vertical="center"/>
    </xf>
    <xf numFmtId="3" fontId="4" fillId="36" borderId="11" xfId="0" applyNumberFormat="1" applyFont="1" applyFill="1" applyBorder="1" applyAlignment="1">
      <alignment horizontal="right" vertical="center"/>
    </xf>
    <xf numFmtId="3" fontId="4" fillId="10" borderId="11" xfId="0" applyNumberFormat="1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4" fillId="10" borderId="16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" fontId="2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>
      <alignment vertical="center"/>
    </xf>
    <xf numFmtId="3" fontId="4" fillId="37" borderId="11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 applyProtection="1">
      <alignment vertical="center"/>
      <protection locked="0"/>
    </xf>
    <xf numFmtId="3" fontId="4" fillId="38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36" borderId="17" xfId="0" applyNumberFormat="1" applyFont="1" applyFill="1" applyBorder="1" applyAlignment="1">
      <alignment vertical="center"/>
    </xf>
    <xf numFmtId="0" fontId="24" fillId="33" borderId="0" xfId="55" applyFont="1" applyFill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24" fillId="0" borderId="17" xfId="55" applyFont="1" applyBorder="1" applyAlignment="1">
      <alignment horizontal="center" vertical="center"/>
      <protection/>
    </xf>
    <xf numFmtId="0" fontId="24" fillId="0" borderId="11" xfId="55" applyFont="1" applyBorder="1" applyAlignment="1">
      <alignment vertical="center" wrapText="1"/>
      <protection/>
    </xf>
    <xf numFmtId="0" fontId="4" fillId="0" borderId="12" xfId="55" applyFont="1" applyBorder="1" applyAlignment="1">
      <alignment vertical="center"/>
      <protection/>
    </xf>
    <xf numFmtId="0" fontId="4" fillId="0" borderId="13" xfId="55" applyFont="1" applyBorder="1" applyAlignment="1">
      <alignment vertical="center"/>
      <protection/>
    </xf>
    <xf numFmtId="0" fontId="24" fillId="0" borderId="13" xfId="55" applyFont="1" applyBorder="1" applyAlignment="1">
      <alignment vertical="center"/>
      <protection/>
    </xf>
    <xf numFmtId="0" fontId="24" fillId="0" borderId="14" xfId="55" applyFont="1" applyBorder="1" applyAlignment="1">
      <alignment vertical="center"/>
      <protection/>
    </xf>
    <xf numFmtId="3" fontId="24" fillId="0" borderId="0" xfId="55" applyNumberFormat="1" applyFont="1" applyAlignment="1">
      <alignment vertical="center"/>
      <protection/>
    </xf>
    <xf numFmtId="0" fontId="27" fillId="0" borderId="0" xfId="0" applyFont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3" fontId="24" fillId="0" borderId="18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35" borderId="12" xfId="0" applyFont="1" applyFill="1" applyBorder="1" applyAlignment="1" applyProtection="1">
      <alignment vertical="center"/>
      <protection locked="0"/>
    </xf>
    <xf numFmtId="0" fontId="24" fillId="35" borderId="13" xfId="0" applyFont="1" applyFill="1" applyBorder="1" applyAlignment="1" applyProtection="1">
      <alignment vertical="center"/>
      <protection locked="0"/>
    </xf>
    <xf numFmtId="0" fontId="24" fillId="35" borderId="14" xfId="0" applyFont="1" applyFill="1" applyBorder="1" applyAlignment="1" applyProtection="1">
      <alignment vertical="center"/>
      <protection locked="0"/>
    </xf>
    <xf numFmtId="10" fontId="24" fillId="35" borderId="0" xfId="57" applyNumberFormat="1" applyFont="1" applyFill="1" applyBorder="1" applyAlignment="1">
      <alignment horizontal="center" vertical="center"/>
    </xf>
    <xf numFmtId="10" fontId="24" fillId="0" borderId="11" xfId="57" applyNumberFormat="1" applyFont="1" applyBorder="1" applyAlignment="1" applyProtection="1">
      <alignment horizontal="center" vertical="center"/>
      <protection locked="0"/>
    </xf>
    <xf numFmtId="10" fontId="24" fillId="35" borderId="0" xfId="57" applyNumberFormat="1" applyFont="1" applyFill="1" applyBorder="1" applyAlignment="1" applyProtection="1">
      <alignment horizontal="center" vertical="center"/>
      <protection locked="0"/>
    </xf>
    <xf numFmtId="10" fontId="24" fillId="35" borderId="13" xfId="57" applyNumberFormat="1" applyFont="1" applyFill="1" applyBorder="1" applyAlignment="1" applyProtection="1">
      <alignment horizontal="center" vertical="center"/>
      <protection locked="0"/>
    </xf>
    <xf numFmtId="10" fontId="24" fillId="35" borderId="13" xfId="57" applyNumberFormat="1" applyFont="1" applyFill="1" applyBorder="1" applyAlignment="1">
      <alignment horizontal="center" vertical="center"/>
    </xf>
    <xf numFmtId="3" fontId="24" fillId="0" borderId="11" xfId="0" applyNumberFormat="1" applyFont="1" applyBorder="1" applyAlignment="1" applyProtection="1">
      <alignment horizontal="center" vertical="center"/>
      <protection locked="0"/>
    </xf>
    <xf numFmtId="3" fontId="24" fillId="35" borderId="0" xfId="0" applyNumberFormat="1" applyFont="1" applyFill="1" applyBorder="1" applyAlignment="1" applyProtection="1">
      <alignment horizontal="center" vertical="center"/>
      <protection locked="0"/>
    </xf>
    <xf numFmtId="0" fontId="24" fillId="35" borderId="13" xfId="0" applyFont="1" applyFill="1" applyBorder="1" applyAlignment="1" applyProtection="1">
      <alignment horizontal="center" vertical="center"/>
      <protection locked="0"/>
    </xf>
    <xf numFmtId="3" fontId="24" fillId="35" borderId="1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3" fontId="31" fillId="0" borderId="0" xfId="0" applyNumberFormat="1" applyFont="1" applyAlignment="1" applyProtection="1">
      <alignment vertical="center"/>
      <protection/>
    </xf>
    <xf numFmtId="3" fontId="32" fillId="0" borderId="0" xfId="0" applyNumberFormat="1" applyFont="1" applyAlignment="1" applyProtection="1">
      <alignment vertical="center"/>
      <protection/>
    </xf>
    <xf numFmtId="3" fontId="32" fillId="0" borderId="17" xfId="0" applyNumberFormat="1" applyFont="1" applyBorder="1" applyAlignment="1" applyProtection="1">
      <alignment horizontal="center" vertical="center"/>
      <protection/>
    </xf>
    <xf numFmtId="3" fontId="32" fillId="0" borderId="11" xfId="0" applyNumberFormat="1" applyFont="1" applyBorder="1" applyAlignment="1" applyProtection="1">
      <alignment vertical="center"/>
      <protection/>
    </xf>
    <xf numFmtId="3" fontId="32" fillId="0" borderId="11" xfId="52" applyNumberFormat="1" applyFont="1" applyBorder="1" applyAlignment="1" applyProtection="1">
      <alignment horizontal="right" vertical="center"/>
      <protection/>
    </xf>
    <xf numFmtId="3" fontId="32" fillId="4" borderId="10" xfId="52" applyNumberFormat="1" applyFont="1" applyFill="1" applyBorder="1" applyAlignment="1" applyProtection="1">
      <alignment horizontal="center" vertical="center"/>
      <protection/>
    </xf>
    <xf numFmtId="3" fontId="31" fillId="0" borderId="11" xfId="0" applyNumberFormat="1" applyFont="1" applyBorder="1" applyAlignment="1" applyProtection="1">
      <alignment vertical="center"/>
      <protection/>
    </xf>
    <xf numFmtId="3" fontId="31" fillId="0" borderId="11" xfId="52" applyNumberFormat="1" applyFont="1" applyBorder="1" applyAlignment="1" applyProtection="1">
      <alignment horizontal="right" vertical="center"/>
      <protection/>
    </xf>
    <xf numFmtId="9" fontId="63" fillId="0" borderId="11" xfId="0" applyNumberFormat="1" applyFont="1" applyBorder="1" applyAlignment="1" applyProtection="1">
      <alignment horizontal="right" vertical="center"/>
      <protection/>
    </xf>
    <xf numFmtId="3" fontId="63" fillId="0" borderId="11" xfId="0" applyNumberFormat="1" applyFont="1" applyBorder="1" applyAlignment="1" applyProtection="1">
      <alignment horizontal="center" vertical="center"/>
      <protection/>
    </xf>
    <xf numFmtId="3" fontId="32" fillId="0" borderId="0" xfId="0" applyNumberFormat="1" applyFont="1" applyBorder="1" applyAlignment="1" applyProtection="1">
      <alignment vertical="center"/>
      <protection/>
    </xf>
    <xf numFmtId="9" fontId="63" fillId="0" borderId="0" xfId="0" applyNumberFormat="1" applyFont="1" applyBorder="1" applyAlignment="1" applyProtection="1">
      <alignment horizontal="center" vertical="center"/>
      <protection/>
    </xf>
    <xf numFmtId="9" fontId="63" fillId="0" borderId="0" xfId="0" applyNumberFormat="1" applyFont="1" applyBorder="1" applyAlignment="1" applyProtection="1">
      <alignment vertical="center"/>
      <protection/>
    </xf>
    <xf numFmtId="3" fontId="31" fillId="34" borderId="27" xfId="0" applyNumberFormat="1" applyFont="1" applyFill="1" applyBorder="1" applyAlignment="1" applyProtection="1">
      <alignment horizontal="center" vertical="center"/>
      <protection/>
    </xf>
    <xf numFmtId="9" fontId="31" fillId="34" borderId="28" xfId="0" applyNumberFormat="1" applyFont="1" applyFill="1" applyBorder="1" applyAlignment="1" applyProtection="1">
      <alignment horizontal="center" vertical="center"/>
      <protection/>
    </xf>
    <xf numFmtId="9" fontId="31" fillId="34" borderId="29" xfId="0" applyNumberFormat="1" applyFont="1" applyFill="1" applyBorder="1" applyAlignment="1" applyProtection="1">
      <alignment horizontal="center" vertical="center"/>
      <protection/>
    </xf>
    <xf numFmtId="3" fontId="31" fillId="34" borderId="19" xfId="0" applyNumberFormat="1" applyFont="1" applyFill="1" applyBorder="1" applyAlignment="1" applyProtection="1">
      <alignment vertical="center"/>
      <protection/>
    </xf>
    <xf numFmtId="9" fontId="31" fillId="34" borderId="20" xfId="57" applyFont="1" applyFill="1" applyBorder="1" applyAlignment="1" applyProtection="1">
      <alignment horizontal="center" vertical="center"/>
      <protection/>
    </xf>
    <xf numFmtId="3" fontId="31" fillId="34" borderId="21" xfId="0" applyNumberFormat="1" applyFont="1" applyFill="1" applyBorder="1" applyAlignment="1" applyProtection="1">
      <alignment horizontal="center" vertical="center"/>
      <protection/>
    </xf>
    <xf numFmtId="3" fontId="31" fillId="34" borderId="22" xfId="0" applyNumberFormat="1" applyFont="1" applyFill="1" applyBorder="1" applyAlignment="1" applyProtection="1">
      <alignment vertical="center"/>
      <protection/>
    </xf>
    <xf numFmtId="9" fontId="31" fillId="34" borderId="11" xfId="57" applyFont="1" applyFill="1" applyBorder="1" applyAlignment="1" applyProtection="1">
      <alignment horizontal="center" vertical="center"/>
      <protection/>
    </xf>
    <xf numFmtId="3" fontId="31" fillId="34" borderId="23" xfId="0" applyNumberFormat="1" applyFont="1" applyFill="1" applyBorder="1" applyAlignment="1" applyProtection="1">
      <alignment horizontal="center" vertical="center"/>
      <protection/>
    </xf>
    <xf numFmtId="3" fontId="31" fillId="34" borderId="24" xfId="0" applyNumberFormat="1" applyFont="1" applyFill="1" applyBorder="1" applyAlignment="1" applyProtection="1">
      <alignment vertical="center"/>
      <protection/>
    </xf>
    <xf numFmtId="9" fontId="31" fillId="34" borderId="25" xfId="57" applyFont="1" applyFill="1" applyBorder="1" applyAlignment="1" applyProtection="1">
      <alignment horizontal="center" vertical="center"/>
      <protection/>
    </xf>
    <xf numFmtId="3" fontId="31" fillId="34" borderId="26" xfId="0" applyNumberFormat="1" applyFont="1" applyFill="1" applyBorder="1" applyAlignment="1" applyProtection="1">
      <alignment horizontal="center" vertical="center"/>
      <protection/>
    </xf>
    <xf numFmtId="3" fontId="31" fillId="0" borderId="11" xfId="0" applyNumberFormat="1" applyFont="1" applyFill="1" applyBorder="1" applyAlignment="1" applyProtection="1">
      <alignment vertical="center"/>
      <protection/>
    </xf>
    <xf numFmtId="3" fontId="31" fillId="0" borderId="11" xfId="0" applyNumberFormat="1" applyFont="1" applyBorder="1" applyAlignment="1" applyProtection="1">
      <alignment horizontal="center" vertical="center"/>
      <protection/>
    </xf>
    <xf numFmtId="3" fontId="29" fillId="0" borderId="0" xfId="0" applyNumberFormat="1" applyFont="1" applyAlignment="1" applyProtection="1">
      <alignment vertical="center"/>
      <protection/>
    </xf>
    <xf numFmtId="3" fontId="64" fillId="0" borderId="0" xfId="0" applyNumberFormat="1" applyFont="1" applyBorder="1" applyAlignment="1" applyProtection="1">
      <alignment horizontal="left" vertical="center"/>
      <protection/>
    </xf>
    <xf numFmtId="0" fontId="6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 applyProtection="1">
      <alignment vertical="center"/>
      <protection locked="0"/>
    </xf>
    <xf numFmtId="3" fontId="37" fillId="0" borderId="11" xfId="0" applyNumberFormat="1" applyFont="1" applyBorder="1" applyAlignment="1">
      <alignment vertical="center"/>
    </xf>
    <xf numFmtId="3" fontId="37" fillId="0" borderId="11" xfId="0" applyNumberFormat="1" applyFont="1" applyBorder="1" applyAlignment="1" applyProtection="1">
      <alignment vertical="center"/>
      <protection locked="0"/>
    </xf>
    <xf numFmtId="0" fontId="37" fillId="0" borderId="30" xfId="0" applyFont="1" applyFill="1" applyBorder="1" applyAlignment="1" applyProtection="1">
      <alignment vertical="center"/>
      <protection locked="0"/>
    </xf>
    <xf numFmtId="0" fontId="38" fillId="0" borderId="12" xfId="0" applyFont="1" applyBorder="1" applyAlignment="1">
      <alignment vertical="center"/>
    </xf>
    <xf numFmtId="3" fontId="37" fillId="37" borderId="11" xfId="0" applyNumberFormat="1" applyFont="1" applyFill="1" applyBorder="1" applyAlignment="1">
      <alignment vertical="center"/>
    </xf>
    <xf numFmtId="3" fontId="38" fillId="37" borderId="11" xfId="0" applyNumberFormat="1" applyFont="1" applyFill="1" applyBorder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1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24" fillId="33" borderId="11" xfId="0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65" fillId="33" borderId="0" xfId="0" applyFont="1" applyFill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24" fillId="36" borderId="11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4" fillId="36" borderId="16" xfId="0" applyFont="1" applyFill="1" applyBorder="1" applyAlignment="1">
      <alignment horizontal="center" vertical="center" wrapText="1"/>
    </xf>
    <xf numFmtId="0" fontId="24" fillId="36" borderId="30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16" xfId="55" applyFont="1" applyBorder="1" applyAlignment="1">
      <alignment horizontal="center" vertical="center"/>
      <protection/>
    </xf>
    <xf numFmtId="0" fontId="24" fillId="0" borderId="30" xfId="55" applyFont="1" applyBorder="1" applyAlignment="1">
      <alignment horizontal="center" vertical="center"/>
      <protection/>
    </xf>
    <xf numFmtId="0" fontId="24" fillId="0" borderId="17" xfId="55" applyFont="1" applyBorder="1" applyAlignment="1">
      <alignment horizontal="center" vertical="center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30" xfId="55" applyFont="1" applyBorder="1" applyAlignment="1">
      <alignment horizontal="center" vertical="center" wrapText="1"/>
      <protection/>
    </xf>
    <xf numFmtId="0" fontId="24" fillId="0" borderId="17" xfId="55" applyFont="1" applyBorder="1" applyAlignment="1">
      <alignment horizontal="center" vertical="center" wrapText="1"/>
      <protection/>
    </xf>
    <xf numFmtId="0" fontId="24" fillId="0" borderId="12" xfId="55" applyFont="1" applyBorder="1" applyAlignment="1">
      <alignment horizontal="center" vertical="center"/>
      <protection/>
    </xf>
    <xf numFmtId="0" fontId="24" fillId="0" borderId="13" xfId="55" applyFont="1" applyBorder="1" applyAlignment="1">
      <alignment horizontal="center" vertical="center"/>
      <protection/>
    </xf>
    <xf numFmtId="0" fontId="24" fillId="0" borderId="14" xfId="55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36" borderId="16" xfId="0" applyFont="1" applyFill="1" applyBorder="1" applyAlignment="1">
      <alignment horizontal="center" vertical="center" wrapText="1"/>
    </xf>
    <xf numFmtId="0" fontId="37" fillId="36" borderId="3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3" fontId="4" fillId="34" borderId="34" xfId="0" applyNumberFormat="1" applyFont="1" applyFill="1" applyBorder="1" applyAlignment="1">
      <alignment horizontal="center" vertical="center"/>
    </xf>
    <xf numFmtId="3" fontId="4" fillId="34" borderId="35" xfId="0" applyNumberFormat="1" applyFont="1" applyFill="1" applyBorder="1" applyAlignment="1">
      <alignment horizontal="center" vertical="center"/>
    </xf>
    <xf numFmtId="3" fontId="4" fillId="34" borderId="36" xfId="0" applyNumberFormat="1" applyFont="1" applyFill="1" applyBorder="1" applyAlignment="1">
      <alignment horizontal="center" vertical="center"/>
    </xf>
    <xf numFmtId="3" fontId="63" fillId="0" borderId="12" xfId="0" applyNumberFormat="1" applyFont="1" applyBorder="1" applyAlignment="1" applyProtection="1">
      <alignment horizontal="center" vertical="center"/>
      <protection/>
    </xf>
    <xf numFmtId="3" fontId="63" fillId="0" borderId="14" xfId="0" applyNumberFormat="1" applyFont="1" applyBorder="1" applyAlignment="1" applyProtection="1">
      <alignment horizontal="center" vertical="center"/>
      <protection/>
    </xf>
    <xf numFmtId="3" fontId="32" fillId="0" borderId="12" xfId="0" applyNumberFormat="1" applyFont="1" applyBorder="1" applyAlignment="1" applyProtection="1">
      <alignment horizontal="center" vertical="center"/>
      <protection/>
    </xf>
    <xf numFmtId="3" fontId="32" fillId="0" borderId="14" xfId="0" applyNumberFormat="1" applyFont="1" applyBorder="1" applyAlignment="1" applyProtection="1">
      <alignment horizontal="center" vertical="center"/>
      <protection/>
    </xf>
    <xf numFmtId="3" fontId="32" fillId="0" borderId="16" xfId="0" applyNumberFormat="1" applyFont="1" applyBorder="1" applyAlignment="1" applyProtection="1">
      <alignment horizontal="center" vertical="center" wrapText="1"/>
      <protection/>
    </xf>
    <xf numFmtId="3" fontId="32" fillId="0" borderId="17" xfId="0" applyNumberFormat="1" applyFont="1" applyBorder="1" applyAlignment="1" applyProtection="1">
      <alignment horizontal="center" vertical="center"/>
      <protection/>
    </xf>
    <xf numFmtId="3" fontId="32" fillId="0" borderId="30" xfId="0" applyNumberFormat="1" applyFont="1" applyBorder="1" applyAlignment="1" applyProtection="1">
      <alignment horizontal="center" vertical="center" wrapText="1"/>
      <protection/>
    </xf>
    <xf numFmtId="3" fontId="32" fillId="0" borderId="17" xfId="0" applyNumberFormat="1" applyFont="1" applyBorder="1" applyAlignment="1" applyProtection="1">
      <alignment horizontal="center" vertical="center" wrapText="1"/>
      <protection/>
    </xf>
    <xf numFmtId="3" fontId="32" fillId="0" borderId="16" xfId="0" applyNumberFormat="1" applyFont="1" applyBorder="1" applyAlignment="1" applyProtection="1">
      <alignment horizontal="center" vertical="center"/>
      <protection/>
    </xf>
    <xf numFmtId="3" fontId="32" fillId="0" borderId="30" xfId="0" applyNumberFormat="1" applyFont="1" applyBorder="1" applyAlignment="1" applyProtection="1">
      <alignment horizontal="center" vertical="center"/>
      <protection/>
    </xf>
    <xf numFmtId="3" fontId="32" fillId="0" borderId="13" xfId="0" applyNumberFormat="1" applyFont="1" applyBorder="1" applyAlignment="1" applyProtection="1">
      <alignment horizontal="center" vertical="center"/>
      <protection/>
    </xf>
    <xf numFmtId="0" fontId="67" fillId="0" borderId="0" xfId="0" applyFont="1" applyAlignment="1">
      <alignment horizontal="center" vertical="center"/>
    </xf>
    <xf numFmtId="0" fontId="66" fillId="0" borderId="31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6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zoomScale="110" zoomScaleNormal="110" zoomScalePageLayoutView="0" workbookViewId="0" topLeftCell="A1">
      <selection activeCell="K3" sqref="K3"/>
    </sheetView>
  </sheetViews>
  <sheetFormatPr defaultColWidth="11.421875" defaultRowHeight="12.75"/>
  <cols>
    <col min="1" max="1" width="57.421875" style="5" customWidth="1"/>
    <col min="2" max="2" width="12.00390625" style="5" customWidth="1"/>
    <col min="3" max="3" width="9.7109375" style="5" bestFit="1" customWidth="1"/>
    <col min="4" max="4" width="8.7109375" style="5" bestFit="1" customWidth="1"/>
    <col min="5" max="5" width="13.00390625" style="5" bestFit="1" customWidth="1"/>
    <col min="6" max="6" width="7.57421875" style="5" bestFit="1" customWidth="1"/>
    <col min="7" max="7" width="11.00390625" style="5" bestFit="1" customWidth="1"/>
    <col min="8" max="8" width="8.7109375" style="5" bestFit="1" customWidth="1"/>
    <col min="9" max="9" width="12.00390625" style="5" bestFit="1" customWidth="1"/>
    <col min="10" max="10" width="10.8515625" style="5" bestFit="1" customWidth="1"/>
    <col min="11" max="12" width="12.00390625" style="5" bestFit="1" customWidth="1"/>
    <col min="13" max="13" width="9.7109375" style="5" bestFit="1" customWidth="1"/>
    <col min="14" max="15" width="14.8515625" style="5" customWidth="1"/>
    <col min="16" max="16384" width="11.421875" style="5" customWidth="1"/>
  </cols>
  <sheetData>
    <row r="1" spans="1:6" s="3" customFormat="1" ht="15.75">
      <c r="A1" s="140" t="s">
        <v>139</v>
      </c>
      <c r="B1" s="161" t="s">
        <v>138</v>
      </c>
      <c r="C1" s="161"/>
      <c r="D1" s="161"/>
      <c r="E1" s="161"/>
      <c r="F1" s="161"/>
    </row>
    <row r="2" spans="1:6" s="3" customFormat="1" ht="18.75">
      <c r="A2" s="105" t="s">
        <v>18</v>
      </c>
      <c r="B2" s="161" t="s">
        <v>52</v>
      </c>
      <c r="C2" s="161"/>
      <c r="D2" s="161"/>
      <c r="E2" s="161"/>
      <c r="F2" s="161"/>
    </row>
    <row r="3" spans="1:6" s="3" customFormat="1" ht="47.25" customHeight="1">
      <c r="A3" s="159" t="s">
        <v>149</v>
      </c>
      <c r="B3" s="159"/>
      <c r="C3" s="159"/>
      <c r="D3" s="159"/>
      <c r="E3" s="159"/>
      <c r="F3" s="139"/>
    </row>
    <row r="4" spans="1:6" s="3" customFormat="1" ht="15" customHeight="1">
      <c r="A4" s="160" t="s">
        <v>140</v>
      </c>
      <c r="B4" s="160"/>
      <c r="C4" s="160"/>
      <c r="D4" s="160"/>
      <c r="E4" s="160"/>
      <c r="F4" s="139"/>
    </row>
    <row r="5" spans="1:6" s="3" customFormat="1" ht="6" customHeight="1">
      <c r="A5" s="104"/>
      <c r="B5" s="136"/>
      <c r="C5" s="137"/>
      <c r="D5" s="138"/>
      <c r="E5" s="139"/>
      <c r="F5" s="139"/>
    </row>
    <row r="6" spans="1:6" s="3" customFormat="1" ht="4.5" customHeight="1">
      <c r="A6" s="104"/>
      <c r="B6" s="136"/>
      <c r="C6" s="137"/>
      <c r="D6" s="138"/>
      <c r="E6" s="139"/>
      <c r="F6" s="139"/>
    </row>
    <row r="7" spans="1:6" s="3" customFormat="1" ht="18.75">
      <c r="A7" s="105" t="s">
        <v>8</v>
      </c>
      <c r="B7" s="162" t="s">
        <v>90</v>
      </c>
      <c r="C7" s="162"/>
      <c r="D7" s="162"/>
      <c r="E7" s="162"/>
      <c r="F7" s="162"/>
    </row>
    <row r="8" spans="1:15" ht="11.25">
      <c r="A8" s="171" t="s">
        <v>64</v>
      </c>
      <c r="B8" s="168" t="s">
        <v>51</v>
      </c>
      <c r="C8" s="168" t="s">
        <v>91</v>
      </c>
      <c r="D8" s="168" t="s">
        <v>92</v>
      </c>
      <c r="E8" s="168" t="s">
        <v>93</v>
      </c>
      <c r="F8" s="168" t="s">
        <v>94</v>
      </c>
      <c r="G8" s="168" t="s">
        <v>30</v>
      </c>
      <c r="H8" s="168" t="s">
        <v>29</v>
      </c>
      <c r="I8" s="174" t="s">
        <v>95</v>
      </c>
      <c r="J8" s="178" t="s">
        <v>5</v>
      </c>
      <c r="K8" s="167"/>
      <c r="L8" s="167"/>
      <c r="M8" s="167"/>
      <c r="N8" s="167"/>
      <c r="O8" s="163" t="s">
        <v>96</v>
      </c>
    </row>
    <row r="9" spans="1:15" ht="11.25">
      <c r="A9" s="172"/>
      <c r="B9" s="169"/>
      <c r="C9" s="169"/>
      <c r="D9" s="169"/>
      <c r="E9" s="169"/>
      <c r="F9" s="169"/>
      <c r="G9" s="169"/>
      <c r="H9" s="169"/>
      <c r="I9" s="175"/>
      <c r="J9" s="168" t="s">
        <v>97</v>
      </c>
      <c r="K9" s="164" t="s">
        <v>98</v>
      </c>
      <c r="L9" s="165"/>
      <c r="M9" s="166" t="s">
        <v>99</v>
      </c>
      <c r="N9" s="167"/>
      <c r="O9" s="163"/>
    </row>
    <row r="10" spans="1:15" ht="33.75">
      <c r="A10" s="172"/>
      <c r="B10" s="170"/>
      <c r="C10" s="170"/>
      <c r="D10" s="170"/>
      <c r="E10" s="170"/>
      <c r="F10" s="170"/>
      <c r="G10" s="170"/>
      <c r="H10" s="170"/>
      <c r="I10" s="176"/>
      <c r="J10" s="177"/>
      <c r="K10" s="6" t="s">
        <v>20</v>
      </c>
      <c r="L10" s="6" t="s">
        <v>34</v>
      </c>
      <c r="M10" s="23" t="s">
        <v>1</v>
      </c>
      <c r="N10" s="23" t="s">
        <v>2</v>
      </c>
      <c r="O10" s="163"/>
    </row>
    <row r="11" spans="1:15" ht="11.25">
      <c r="A11" s="24" t="s">
        <v>65</v>
      </c>
      <c r="B11" s="25"/>
      <c r="C11" s="26"/>
      <c r="D11" s="26"/>
      <c r="E11" s="26"/>
      <c r="F11" s="26"/>
      <c r="G11" s="95"/>
      <c r="H11" s="26"/>
      <c r="I11" s="26"/>
      <c r="J11" s="26"/>
      <c r="K11" s="26"/>
      <c r="L11" s="26"/>
      <c r="M11" s="26"/>
      <c r="N11" s="26"/>
      <c r="O11" s="27"/>
    </row>
    <row r="12" spans="1:15" ht="11.25">
      <c r="A12" s="28" t="s">
        <v>114</v>
      </c>
      <c r="B12" s="28"/>
      <c r="C12" s="29">
        <v>0</v>
      </c>
      <c r="D12" s="29">
        <v>0</v>
      </c>
      <c r="E12" s="29">
        <v>0</v>
      </c>
      <c r="F12" s="30">
        <f>SUM(C12:E12)</f>
        <v>0</v>
      </c>
      <c r="G12" s="96">
        <v>0</v>
      </c>
      <c r="H12" s="100">
        <v>0</v>
      </c>
      <c r="I12" s="30">
        <f aca="true" t="shared" si="0" ref="I12:I21">F12*G12*H12</f>
        <v>0</v>
      </c>
      <c r="J12" s="30">
        <f aca="true" t="shared" si="1" ref="J12:J38">E12*G12*H12</f>
        <v>0</v>
      </c>
      <c r="K12" s="29">
        <v>0</v>
      </c>
      <c r="L12" s="29">
        <v>0</v>
      </c>
      <c r="M12" s="30">
        <f aca="true" t="shared" si="2" ref="M12:M21">C12*G12*H12</f>
        <v>0</v>
      </c>
      <c r="N12" s="30">
        <f aca="true" t="shared" si="3" ref="N12:N21">D12*G12*H12</f>
        <v>0</v>
      </c>
      <c r="O12" s="30">
        <f aca="true" t="shared" si="4" ref="O12:O21">SUM(J12:N12)</f>
        <v>0</v>
      </c>
    </row>
    <row r="13" spans="1:15" ht="11.25">
      <c r="A13" s="28" t="s">
        <v>115</v>
      </c>
      <c r="B13" s="28"/>
      <c r="C13" s="29">
        <v>0</v>
      </c>
      <c r="D13" s="29">
        <v>0</v>
      </c>
      <c r="E13" s="29">
        <v>0</v>
      </c>
      <c r="F13" s="30">
        <f>SUM(C13:E13)</f>
        <v>0</v>
      </c>
      <c r="G13" s="96">
        <v>0</v>
      </c>
      <c r="H13" s="100">
        <v>0</v>
      </c>
      <c r="I13" s="30">
        <f t="shared" si="0"/>
        <v>0</v>
      </c>
      <c r="J13" s="30">
        <f t="shared" si="1"/>
        <v>0</v>
      </c>
      <c r="K13" s="29">
        <v>0</v>
      </c>
      <c r="L13" s="29">
        <v>0</v>
      </c>
      <c r="M13" s="30">
        <f>C13*G13*H13</f>
        <v>0</v>
      </c>
      <c r="N13" s="30">
        <f t="shared" si="3"/>
        <v>0</v>
      </c>
      <c r="O13" s="30">
        <f t="shared" si="4"/>
        <v>0</v>
      </c>
    </row>
    <row r="14" spans="1:15" ht="11.25">
      <c r="A14" s="28" t="s">
        <v>116</v>
      </c>
      <c r="B14" s="28"/>
      <c r="C14" s="29">
        <v>0</v>
      </c>
      <c r="D14" s="29">
        <v>0</v>
      </c>
      <c r="E14" s="29">
        <v>0</v>
      </c>
      <c r="F14" s="30">
        <f>SUM(C14:E14)</f>
        <v>0</v>
      </c>
      <c r="G14" s="96">
        <v>0</v>
      </c>
      <c r="H14" s="100">
        <v>0</v>
      </c>
      <c r="I14" s="30">
        <f t="shared" si="0"/>
        <v>0</v>
      </c>
      <c r="J14" s="30">
        <f t="shared" si="1"/>
        <v>0</v>
      </c>
      <c r="K14" s="29">
        <v>0</v>
      </c>
      <c r="L14" s="29">
        <v>0</v>
      </c>
      <c r="M14" s="30">
        <f>C14*G14*H14</f>
        <v>0</v>
      </c>
      <c r="N14" s="30">
        <f t="shared" si="3"/>
        <v>0</v>
      </c>
      <c r="O14" s="30">
        <f t="shared" si="4"/>
        <v>0</v>
      </c>
    </row>
    <row r="15" spans="1:15" ht="11.25">
      <c r="A15" s="31" t="s">
        <v>132</v>
      </c>
      <c r="B15" s="28"/>
      <c r="C15" s="29">
        <v>0</v>
      </c>
      <c r="D15" s="29">
        <v>0</v>
      </c>
      <c r="E15" s="29">
        <v>0</v>
      </c>
      <c r="F15" s="30">
        <f>SUM(C15:E15)</f>
        <v>0</v>
      </c>
      <c r="G15" s="96">
        <v>0</v>
      </c>
      <c r="H15" s="100">
        <v>0</v>
      </c>
      <c r="I15" s="30">
        <f t="shared" si="0"/>
        <v>0</v>
      </c>
      <c r="J15" s="30">
        <f t="shared" si="1"/>
        <v>0</v>
      </c>
      <c r="K15" s="29">
        <v>0</v>
      </c>
      <c r="L15" s="29">
        <v>0</v>
      </c>
      <c r="M15" s="30">
        <f>C15*G15*H15</f>
        <v>0</v>
      </c>
      <c r="N15" s="30">
        <f t="shared" si="3"/>
        <v>0</v>
      </c>
      <c r="O15" s="30">
        <f t="shared" si="4"/>
        <v>0</v>
      </c>
    </row>
    <row r="16" spans="1:15" ht="11.25">
      <c r="A16" s="31" t="s">
        <v>133</v>
      </c>
      <c r="B16" s="28"/>
      <c r="C16" s="29">
        <v>0</v>
      </c>
      <c r="D16" s="29">
        <v>0</v>
      </c>
      <c r="E16" s="29">
        <v>0</v>
      </c>
      <c r="F16" s="30">
        <f>SUM(C16:E16)</f>
        <v>0</v>
      </c>
      <c r="G16" s="96">
        <v>0</v>
      </c>
      <c r="H16" s="100">
        <v>0</v>
      </c>
      <c r="I16" s="30">
        <f t="shared" si="0"/>
        <v>0</v>
      </c>
      <c r="J16" s="30">
        <f t="shared" si="1"/>
        <v>0</v>
      </c>
      <c r="K16" s="29">
        <v>0</v>
      </c>
      <c r="L16" s="29">
        <v>0</v>
      </c>
      <c r="M16" s="30">
        <f>C16*G16*H16</f>
        <v>0</v>
      </c>
      <c r="N16" s="30">
        <f t="shared" si="3"/>
        <v>0</v>
      </c>
      <c r="O16" s="30">
        <f t="shared" si="4"/>
        <v>0</v>
      </c>
    </row>
    <row r="17" spans="1:15" ht="11.25">
      <c r="A17" s="28"/>
      <c r="B17" s="28"/>
      <c r="C17" s="29">
        <v>0</v>
      </c>
      <c r="D17" s="29">
        <v>0</v>
      </c>
      <c r="E17" s="29">
        <v>0</v>
      </c>
      <c r="F17" s="30">
        <f aca="true" t="shared" si="5" ref="F17:F37">SUM(C17:E17)</f>
        <v>0</v>
      </c>
      <c r="G17" s="96">
        <v>0</v>
      </c>
      <c r="H17" s="100">
        <v>0</v>
      </c>
      <c r="I17" s="30">
        <f t="shared" si="0"/>
        <v>0</v>
      </c>
      <c r="J17" s="30">
        <f t="shared" si="1"/>
        <v>0</v>
      </c>
      <c r="K17" s="29">
        <v>0</v>
      </c>
      <c r="L17" s="29">
        <v>0</v>
      </c>
      <c r="M17" s="30">
        <f t="shared" si="2"/>
        <v>0</v>
      </c>
      <c r="N17" s="30">
        <f t="shared" si="3"/>
        <v>0</v>
      </c>
      <c r="O17" s="30">
        <f t="shared" si="4"/>
        <v>0</v>
      </c>
    </row>
    <row r="18" spans="1:15" ht="11.25">
      <c r="A18" s="28"/>
      <c r="B18" s="28"/>
      <c r="C18" s="29">
        <v>0</v>
      </c>
      <c r="D18" s="29">
        <v>0</v>
      </c>
      <c r="E18" s="29">
        <v>0</v>
      </c>
      <c r="F18" s="30">
        <f t="shared" si="5"/>
        <v>0</v>
      </c>
      <c r="G18" s="96">
        <v>0</v>
      </c>
      <c r="H18" s="100">
        <v>0</v>
      </c>
      <c r="I18" s="30">
        <f t="shared" si="0"/>
        <v>0</v>
      </c>
      <c r="J18" s="30">
        <f t="shared" si="1"/>
        <v>0</v>
      </c>
      <c r="K18" s="29">
        <v>0</v>
      </c>
      <c r="L18" s="29">
        <v>0</v>
      </c>
      <c r="M18" s="30">
        <f t="shared" si="2"/>
        <v>0</v>
      </c>
      <c r="N18" s="30">
        <f t="shared" si="3"/>
        <v>0</v>
      </c>
      <c r="O18" s="30">
        <f t="shared" si="4"/>
        <v>0</v>
      </c>
    </row>
    <row r="19" spans="1:15" ht="11.25">
      <c r="A19" s="28"/>
      <c r="B19" s="28"/>
      <c r="C19" s="29">
        <v>0</v>
      </c>
      <c r="D19" s="29">
        <v>0</v>
      </c>
      <c r="E19" s="29">
        <v>0</v>
      </c>
      <c r="F19" s="30">
        <f t="shared" si="5"/>
        <v>0</v>
      </c>
      <c r="G19" s="96">
        <v>0</v>
      </c>
      <c r="H19" s="100">
        <v>0</v>
      </c>
      <c r="I19" s="30">
        <f t="shared" si="0"/>
        <v>0</v>
      </c>
      <c r="J19" s="30">
        <f t="shared" si="1"/>
        <v>0</v>
      </c>
      <c r="K19" s="29">
        <v>0</v>
      </c>
      <c r="L19" s="29">
        <v>0</v>
      </c>
      <c r="M19" s="30">
        <f t="shared" si="2"/>
        <v>0</v>
      </c>
      <c r="N19" s="30">
        <f t="shared" si="3"/>
        <v>0</v>
      </c>
      <c r="O19" s="30">
        <f t="shared" si="4"/>
        <v>0</v>
      </c>
    </row>
    <row r="20" spans="1:15" ht="11.25">
      <c r="A20" s="28"/>
      <c r="B20" s="28"/>
      <c r="C20" s="29">
        <v>0</v>
      </c>
      <c r="D20" s="29">
        <v>0</v>
      </c>
      <c r="E20" s="29">
        <v>0</v>
      </c>
      <c r="F20" s="30">
        <f t="shared" si="5"/>
        <v>0</v>
      </c>
      <c r="G20" s="96">
        <v>0</v>
      </c>
      <c r="H20" s="100">
        <v>0</v>
      </c>
      <c r="I20" s="30">
        <f t="shared" si="0"/>
        <v>0</v>
      </c>
      <c r="J20" s="30">
        <f t="shared" si="1"/>
        <v>0</v>
      </c>
      <c r="K20" s="29">
        <v>0</v>
      </c>
      <c r="L20" s="29">
        <v>0</v>
      </c>
      <c r="M20" s="30">
        <f t="shared" si="2"/>
        <v>0</v>
      </c>
      <c r="N20" s="30">
        <f t="shared" si="3"/>
        <v>0</v>
      </c>
      <c r="O20" s="30">
        <f t="shared" si="4"/>
        <v>0</v>
      </c>
    </row>
    <row r="21" spans="1:15" ht="11.25">
      <c r="A21" s="28"/>
      <c r="B21" s="28"/>
      <c r="C21" s="29">
        <v>0</v>
      </c>
      <c r="D21" s="29">
        <v>0</v>
      </c>
      <c r="E21" s="29">
        <v>0</v>
      </c>
      <c r="F21" s="30">
        <f t="shared" si="5"/>
        <v>0</v>
      </c>
      <c r="G21" s="96">
        <v>0</v>
      </c>
      <c r="H21" s="100">
        <v>0</v>
      </c>
      <c r="I21" s="30">
        <f t="shared" si="0"/>
        <v>0</v>
      </c>
      <c r="J21" s="30">
        <f t="shared" si="1"/>
        <v>0</v>
      </c>
      <c r="K21" s="29">
        <v>0</v>
      </c>
      <c r="L21" s="29">
        <v>0</v>
      </c>
      <c r="M21" s="30">
        <f t="shared" si="2"/>
        <v>0</v>
      </c>
      <c r="N21" s="30">
        <f t="shared" si="3"/>
        <v>0</v>
      </c>
      <c r="O21" s="30">
        <f t="shared" si="4"/>
        <v>0</v>
      </c>
    </row>
    <row r="22" spans="1:17" ht="11.25">
      <c r="A22" s="32" t="s">
        <v>66</v>
      </c>
      <c r="B22" s="32"/>
      <c r="C22" s="33"/>
      <c r="D22" s="33"/>
      <c r="E22" s="33"/>
      <c r="F22" s="33"/>
      <c r="G22" s="97"/>
      <c r="H22" s="101"/>
      <c r="I22" s="33"/>
      <c r="J22" s="33"/>
      <c r="K22" s="34"/>
      <c r="L22" s="34"/>
      <c r="M22" s="33"/>
      <c r="N22" s="33"/>
      <c r="O22" s="33"/>
      <c r="P22" s="22"/>
      <c r="Q22" s="22"/>
    </row>
    <row r="23" spans="1:15" ht="11.25">
      <c r="A23" s="28"/>
      <c r="B23" s="28"/>
      <c r="C23" s="29">
        <v>0</v>
      </c>
      <c r="D23" s="29">
        <v>0</v>
      </c>
      <c r="E23" s="29">
        <v>0</v>
      </c>
      <c r="F23" s="30">
        <f t="shared" si="5"/>
        <v>0</v>
      </c>
      <c r="G23" s="96">
        <v>0</v>
      </c>
      <c r="H23" s="100">
        <v>0</v>
      </c>
      <c r="I23" s="30">
        <f>F23*G23*H23</f>
        <v>0</v>
      </c>
      <c r="J23" s="30">
        <f t="shared" si="1"/>
        <v>0</v>
      </c>
      <c r="K23" s="29">
        <v>0</v>
      </c>
      <c r="L23" s="29">
        <v>0</v>
      </c>
      <c r="M23" s="30">
        <f>C23*G23*H23</f>
        <v>0</v>
      </c>
      <c r="N23" s="30">
        <f>D23*G23*H23</f>
        <v>0</v>
      </c>
      <c r="O23" s="30">
        <f>SUM(J23:N23)</f>
        <v>0</v>
      </c>
    </row>
    <row r="24" spans="1:15" ht="11.25">
      <c r="A24" s="28"/>
      <c r="B24" s="28"/>
      <c r="C24" s="29">
        <v>0</v>
      </c>
      <c r="D24" s="29">
        <v>0</v>
      </c>
      <c r="E24" s="29">
        <v>0</v>
      </c>
      <c r="F24" s="30">
        <f t="shared" si="5"/>
        <v>0</v>
      </c>
      <c r="G24" s="96">
        <v>0</v>
      </c>
      <c r="H24" s="100">
        <v>0</v>
      </c>
      <c r="I24" s="30">
        <f>F24*G24*H24</f>
        <v>0</v>
      </c>
      <c r="J24" s="30">
        <f t="shared" si="1"/>
        <v>0</v>
      </c>
      <c r="K24" s="29">
        <v>0</v>
      </c>
      <c r="L24" s="29">
        <v>0</v>
      </c>
      <c r="M24" s="30">
        <f>C24*G24*H24</f>
        <v>0</v>
      </c>
      <c r="N24" s="30">
        <f>D24*G24*H24</f>
        <v>0</v>
      </c>
      <c r="O24" s="30">
        <f>SUM(J24:N24)</f>
        <v>0</v>
      </c>
    </row>
    <row r="25" spans="1:15" ht="11.25">
      <c r="A25" s="28"/>
      <c r="B25" s="28"/>
      <c r="C25" s="29">
        <v>0</v>
      </c>
      <c r="D25" s="29">
        <v>0</v>
      </c>
      <c r="E25" s="29">
        <v>0</v>
      </c>
      <c r="F25" s="30">
        <f>SUM(C25:E25)</f>
        <v>0</v>
      </c>
      <c r="G25" s="96">
        <v>0</v>
      </c>
      <c r="H25" s="100">
        <v>0</v>
      </c>
      <c r="I25" s="30">
        <f>F25*G25*H25</f>
        <v>0</v>
      </c>
      <c r="J25" s="30">
        <f t="shared" si="1"/>
        <v>0</v>
      </c>
      <c r="K25" s="29">
        <v>0</v>
      </c>
      <c r="L25" s="29">
        <v>0</v>
      </c>
      <c r="M25" s="30">
        <f>C25*G25*H25</f>
        <v>0</v>
      </c>
      <c r="N25" s="30">
        <f>D25*G25*H25</f>
        <v>0</v>
      </c>
      <c r="O25" s="30">
        <f>SUM(J25:N25)</f>
        <v>0</v>
      </c>
    </row>
    <row r="26" spans="1:15" ht="11.25">
      <c r="A26" s="28"/>
      <c r="B26" s="28"/>
      <c r="C26" s="29">
        <v>0</v>
      </c>
      <c r="D26" s="29">
        <v>0</v>
      </c>
      <c r="E26" s="29">
        <v>0</v>
      </c>
      <c r="F26" s="30">
        <f t="shared" si="5"/>
        <v>0</v>
      </c>
      <c r="G26" s="96">
        <v>0</v>
      </c>
      <c r="H26" s="100">
        <v>0</v>
      </c>
      <c r="I26" s="30">
        <f>F26*G26*H26</f>
        <v>0</v>
      </c>
      <c r="J26" s="30">
        <f t="shared" si="1"/>
        <v>0</v>
      </c>
      <c r="K26" s="29">
        <v>0</v>
      </c>
      <c r="L26" s="29">
        <v>0</v>
      </c>
      <c r="M26" s="30">
        <f>C26*G26*H26</f>
        <v>0</v>
      </c>
      <c r="N26" s="30">
        <f>D26*G26*H26</f>
        <v>0</v>
      </c>
      <c r="O26" s="30">
        <f>SUM(J26:N26)</f>
        <v>0</v>
      </c>
    </row>
    <row r="27" spans="1:15" ht="11.25">
      <c r="A27" s="28"/>
      <c r="B27" s="28"/>
      <c r="C27" s="29">
        <v>0</v>
      </c>
      <c r="D27" s="29">
        <v>0</v>
      </c>
      <c r="E27" s="29">
        <v>0</v>
      </c>
      <c r="F27" s="30">
        <f t="shared" si="5"/>
        <v>0</v>
      </c>
      <c r="G27" s="96">
        <v>0</v>
      </c>
      <c r="H27" s="100">
        <v>0</v>
      </c>
      <c r="I27" s="30">
        <f>F27*G27*H27</f>
        <v>0</v>
      </c>
      <c r="J27" s="30">
        <f t="shared" si="1"/>
        <v>0</v>
      </c>
      <c r="K27" s="29">
        <v>0</v>
      </c>
      <c r="L27" s="29">
        <v>0</v>
      </c>
      <c r="M27" s="30">
        <f>C27*G27*H27</f>
        <v>0</v>
      </c>
      <c r="N27" s="30">
        <f>D27*G27*H27</f>
        <v>0</v>
      </c>
      <c r="O27" s="30">
        <f>SUM(J27:N27)</f>
        <v>0</v>
      </c>
    </row>
    <row r="28" spans="1:16" ht="11.25">
      <c r="A28" s="32" t="s">
        <v>67</v>
      </c>
      <c r="B28" s="32"/>
      <c r="C28" s="33"/>
      <c r="D28" s="33"/>
      <c r="E28" s="33"/>
      <c r="F28" s="33"/>
      <c r="G28" s="97"/>
      <c r="H28" s="101"/>
      <c r="I28" s="33"/>
      <c r="J28" s="33"/>
      <c r="K28" s="34"/>
      <c r="L28" s="34"/>
      <c r="M28" s="33"/>
      <c r="N28" s="33"/>
      <c r="O28" s="33"/>
      <c r="P28" s="22"/>
    </row>
    <row r="29" spans="1:15" ht="11.25">
      <c r="A29" s="28"/>
      <c r="B29" s="28"/>
      <c r="C29" s="29">
        <v>0</v>
      </c>
      <c r="D29" s="29">
        <v>0</v>
      </c>
      <c r="E29" s="29">
        <v>0</v>
      </c>
      <c r="F29" s="30">
        <f t="shared" si="5"/>
        <v>0</v>
      </c>
      <c r="G29" s="96">
        <v>0</v>
      </c>
      <c r="H29" s="100">
        <v>0</v>
      </c>
      <c r="I29" s="30">
        <f>F29*G29*H29</f>
        <v>0</v>
      </c>
      <c r="J29" s="30">
        <f t="shared" si="1"/>
        <v>0</v>
      </c>
      <c r="K29" s="29">
        <v>0</v>
      </c>
      <c r="L29" s="29">
        <v>0</v>
      </c>
      <c r="M29" s="30">
        <f>C29*G29*H29</f>
        <v>0</v>
      </c>
      <c r="N29" s="30">
        <f>D29*G29*H29</f>
        <v>0</v>
      </c>
      <c r="O29" s="30">
        <f>SUM(J29:N29)</f>
        <v>0</v>
      </c>
    </row>
    <row r="30" spans="1:15" ht="11.25">
      <c r="A30" s="28"/>
      <c r="B30" s="28"/>
      <c r="C30" s="29">
        <v>0</v>
      </c>
      <c r="D30" s="29">
        <v>0</v>
      </c>
      <c r="E30" s="29">
        <v>0</v>
      </c>
      <c r="F30" s="30">
        <f t="shared" si="5"/>
        <v>0</v>
      </c>
      <c r="G30" s="96">
        <v>0</v>
      </c>
      <c r="H30" s="100">
        <v>0</v>
      </c>
      <c r="I30" s="30">
        <f>F30*G30*H30</f>
        <v>0</v>
      </c>
      <c r="J30" s="30">
        <f t="shared" si="1"/>
        <v>0</v>
      </c>
      <c r="K30" s="29">
        <v>0</v>
      </c>
      <c r="L30" s="29">
        <v>0</v>
      </c>
      <c r="M30" s="30">
        <f>C30*G30*H30</f>
        <v>0</v>
      </c>
      <c r="N30" s="30">
        <f>D30*G30*H30</f>
        <v>0</v>
      </c>
      <c r="O30" s="30">
        <f>SUM(J30:N30)</f>
        <v>0</v>
      </c>
    </row>
    <row r="31" spans="1:15" ht="11.25">
      <c r="A31" s="28"/>
      <c r="B31" s="28"/>
      <c r="C31" s="29">
        <v>0</v>
      </c>
      <c r="D31" s="29">
        <v>0</v>
      </c>
      <c r="E31" s="29">
        <v>0</v>
      </c>
      <c r="F31" s="30">
        <f>SUM(C31:E31)</f>
        <v>0</v>
      </c>
      <c r="G31" s="96">
        <v>0</v>
      </c>
      <c r="H31" s="100">
        <v>0</v>
      </c>
      <c r="I31" s="30">
        <f>F31*G31*H31</f>
        <v>0</v>
      </c>
      <c r="J31" s="30">
        <f t="shared" si="1"/>
        <v>0</v>
      </c>
      <c r="K31" s="29">
        <v>0</v>
      </c>
      <c r="L31" s="29">
        <v>0</v>
      </c>
      <c r="M31" s="30">
        <f>C31*G31*H31</f>
        <v>0</v>
      </c>
      <c r="N31" s="30">
        <f>D31*G31*H31</f>
        <v>0</v>
      </c>
      <c r="O31" s="30">
        <f>SUM(J31:N31)</f>
        <v>0</v>
      </c>
    </row>
    <row r="32" spans="1:15" ht="11.25">
      <c r="A32" s="28"/>
      <c r="B32" s="28"/>
      <c r="C32" s="29">
        <v>0</v>
      </c>
      <c r="D32" s="29">
        <v>0</v>
      </c>
      <c r="E32" s="29">
        <v>0</v>
      </c>
      <c r="F32" s="30">
        <f t="shared" si="5"/>
        <v>0</v>
      </c>
      <c r="G32" s="96">
        <v>0</v>
      </c>
      <c r="H32" s="100">
        <v>0</v>
      </c>
      <c r="I32" s="30">
        <f>F32*G32*H32</f>
        <v>0</v>
      </c>
      <c r="J32" s="30">
        <f t="shared" si="1"/>
        <v>0</v>
      </c>
      <c r="K32" s="29">
        <v>0</v>
      </c>
      <c r="L32" s="29">
        <v>0</v>
      </c>
      <c r="M32" s="30">
        <f>C32*G32*H32</f>
        <v>0</v>
      </c>
      <c r="N32" s="30">
        <f>D32*G32*H32</f>
        <v>0</v>
      </c>
      <c r="O32" s="30">
        <f>SUM(J32:N32)</f>
        <v>0</v>
      </c>
    </row>
    <row r="33" spans="1:15" ht="11.25">
      <c r="A33" s="28"/>
      <c r="B33" s="28"/>
      <c r="C33" s="29">
        <v>0</v>
      </c>
      <c r="D33" s="29">
        <v>0</v>
      </c>
      <c r="E33" s="29">
        <v>0</v>
      </c>
      <c r="F33" s="30">
        <f t="shared" si="5"/>
        <v>0</v>
      </c>
      <c r="G33" s="96">
        <v>0</v>
      </c>
      <c r="H33" s="100">
        <v>0</v>
      </c>
      <c r="I33" s="30">
        <f>F33*G33*H33</f>
        <v>0</v>
      </c>
      <c r="J33" s="30">
        <f t="shared" si="1"/>
        <v>0</v>
      </c>
      <c r="K33" s="29">
        <v>0</v>
      </c>
      <c r="L33" s="29">
        <v>0</v>
      </c>
      <c r="M33" s="30">
        <f>C33*G33*H33</f>
        <v>0</v>
      </c>
      <c r="N33" s="30">
        <f>D33*G33*H33</f>
        <v>0</v>
      </c>
      <c r="O33" s="30">
        <f>SUM(J33:N33)</f>
        <v>0</v>
      </c>
    </row>
    <row r="34" spans="1:16" ht="11.25">
      <c r="A34" s="32" t="s">
        <v>68</v>
      </c>
      <c r="B34" s="32"/>
      <c r="C34" s="33"/>
      <c r="D34" s="33"/>
      <c r="E34" s="33"/>
      <c r="F34" s="33"/>
      <c r="G34" s="97"/>
      <c r="H34" s="101"/>
      <c r="I34" s="33"/>
      <c r="J34" s="33"/>
      <c r="K34" s="34"/>
      <c r="L34" s="34"/>
      <c r="M34" s="33"/>
      <c r="N34" s="33"/>
      <c r="O34" s="33"/>
      <c r="P34" s="22"/>
    </row>
    <row r="35" spans="1:15" ht="11.25">
      <c r="A35" s="28"/>
      <c r="B35" s="28"/>
      <c r="C35" s="29">
        <v>0</v>
      </c>
      <c r="D35" s="29">
        <v>0</v>
      </c>
      <c r="E35" s="29">
        <v>0</v>
      </c>
      <c r="F35" s="30">
        <f t="shared" si="5"/>
        <v>0</v>
      </c>
      <c r="G35" s="96">
        <v>0</v>
      </c>
      <c r="H35" s="100">
        <v>0</v>
      </c>
      <c r="I35" s="30">
        <f>F35*G35*H35</f>
        <v>0</v>
      </c>
      <c r="J35" s="30">
        <f t="shared" si="1"/>
        <v>0</v>
      </c>
      <c r="K35" s="29">
        <v>0</v>
      </c>
      <c r="L35" s="29">
        <v>0</v>
      </c>
      <c r="M35" s="30">
        <f>C35*G35*H35</f>
        <v>0</v>
      </c>
      <c r="N35" s="30">
        <f>D35*G35*H35</f>
        <v>0</v>
      </c>
      <c r="O35" s="30">
        <f>SUM(J35:N35)</f>
        <v>0</v>
      </c>
    </row>
    <row r="36" spans="1:15" ht="11.25">
      <c r="A36" s="28"/>
      <c r="B36" s="28"/>
      <c r="C36" s="29">
        <v>0</v>
      </c>
      <c r="D36" s="29">
        <v>0</v>
      </c>
      <c r="E36" s="29">
        <v>0</v>
      </c>
      <c r="F36" s="30">
        <f>SUM(C36:E36)</f>
        <v>0</v>
      </c>
      <c r="G36" s="96">
        <v>0</v>
      </c>
      <c r="H36" s="100">
        <v>0</v>
      </c>
      <c r="I36" s="30">
        <f>F36*G36*H36</f>
        <v>0</v>
      </c>
      <c r="J36" s="30">
        <f>E36*G36*H36</f>
        <v>0</v>
      </c>
      <c r="K36" s="29">
        <v>0</v>
      </c>
      <c r="L36" s="29">
        <v>0</v>
      </c>
      <c r="M36" s="30">
        <f>C36*G36*H36</f>
        <v>0</v>
      </c>
      <c r="N36" s="30">
        <f>D36*G36*H36</f>
        <v>0</v>
      </c>
      <c r="O36" s="30">
        <f>SUM(J36:N36)</f>
        <v>0</v>
      </c>
    </row>
    <row r="37" spans="1:15" ht="11.25">
      <c r="A37" s="28"/>
      <c r="B37" s="28"/>
      <c r="C37" s="29">
        <v>0</v>
      </c>
      <c r="D37" s="29">
        <v>0</v>
      </c>
      <c r="E37" s="29">
        <v>0</v>
      </c>
      <c r="F37" s="30">
        <f t="shared" si="5"/>
        <v>0</v>
      </c>
      <c r="G37" s="96">
        <v>0</v>
      </c>
      <c r="H37" s="100">
        <v>0</v>
      </c>
      <c r="I37" s="30">
        <f>F37*G37*H37</f>
        <v>0</v>
      </c>
      <c r="J37" s="30">
        <f t="shared" si="1"/>
        <v>0</v>
      </c>
      <c r="K37" s="29">
        <v>0</v>
      </c>
      <c r="L37" s="29">
        <v>0</v>
      </c>
      <c r="M37" s="30">
        <f>C37*G37*H37</f>
        <v>0</v>
      </c>
      <c r="N37" s="30">
        <f>D37*G37*H37</f>
        <v>0</v>
      </c>
      <c r="O37" s="30">
        <f>SUM(J37:N37)</f>
        <v>0</v>
      </c>
    </row>
    <row r="38" spans="1:15" ht="11.25">
      <c r="A38" s="28"/>
      <c r="B38" s="28"/>
      <c r="C38" s="29">
        <v>0</v>
      </c>
      <c r="D38" s="29">
        <v>0</v>
      </c>
      <c r="E38" s="29">
        <v>0</v>
      </c>
      <c r="F38" s="30">
        <f>SUM(C38:E38)</f>
        <v>0</v>
      </c>
      <c r="G38" s="96">
        <v>0</v>
      </c>
      <c r="H38" s="100">
        <v>0</v>
      </c>
      <c r="I38" s="30">
        <f>F38*G38*H38</f>
        <v>0</v>
      </c>
      <c r="J38" s="30">
        <f t="shared" si="1"/>
        <v>0</v>
      </c>
      <c r="K38" s="29">
        <v>0</v>
      </c>
      <c r="L38" s="29">
        <v>0</v>
      </c>
      <c r="M38" s="30">
        <f>C38*G38*H38</f>
        <v>0</v>
      </c>
      <c r="N38" s="30">
        <f>D38*G38*H38</f>
        <v>0</v>
      </c>
      <c r="O38" s="30">
        <f>SUM(J38:N38)</f>
        <v>0</v>
      </c>
    </row>
    <row r="39" spans="1:15" ht="11.25">
      <c r="A39" s="32" t="s">
        <v>134</v>
      </c>
      <c r="B39" s="92"/>
      <c r="C39" s="93"/>
      <c r="D39" s="93"/>
      <c r="E39" s="93"/>
      <c r="F39" s="93"/>
      <c r="G39" s="98"/>
      <c r="H39" s="102"/>
      <c r="I39" s="93"/>
      <c r="J39" s="93"/>
      <c r="K39" s="93"/>
      <c r="L39" s="93"/>
      <c r="M39" s="93"/>
      <c r="N39" s="93"/>
      <c r="O39" s="94"/>
    </row>
    <row r="40" spans="1:15" ht="11.25">
      <c r="A40" s="28"/>
      <c r="B40" s="28"/>
      <c r="C40" s="29">
        <v>0</v>
      </c>
      <c r="D40" s="29">
        <v>0</v>
      </c>
      <c r="E40" s="29">
        <v>0</v>
      </c>
      <c r="F40" s="30">
        <f>SUM(C40:E40)</f>
        <v>0</v>
      </c>
      <c r="G40" s="96">
        <v>0</v>
      </c>
      <c r="H40" s="100">
        <v>0</v>
      </c>
      <c r="I40" s="30">
        <f>F40*G40*H40</f>
        <v>0</v>
      </c>
      <c r="J40" s="30">
        <v>0</v>
      </c>
      <c r="K40" s="29">
        <v>0</v>
      </c>
      <c r="L40" s="29">
        <f>H40*G40*E40</f>
        <v>0</v>
      </c>
      <c r="M40" s="30">
        <f>C40*G40*H40</f>
        <v>0</v>
      </c>
      <c r="N40" s="30">
        <f>D40*G40*H40</f>
        <v>0</v>
      </c>
      <c r="O40" s="30">
        <f>SUM(J40:N40)</f>
        <v>0</v>
      </c>
    </row>
    <row r="41" spans="1:15" ht="11.25">
      <c r="A41" s="28"/>
      <c r="B41" s="28"/>
      <c r="C41" s="29">
        <v>0</v>
      </c>
      <c r="D41" s="29">
        <v>0</v>
      </c>
      <c r="E41" s="29">
        <v>0</v>
      </c>
      <c r="F41" s="30">
        <f>SUM(C41:E41)</f>
        <v>0</v>
      </c>
      <c r="G41" s="96">
        <v>0</v>
      </c>
      <c r="H41" s="100">
        <v>0</v>
      </c>
      <c r="I41" s="30">
        <f>F41*G41*H41</f>
        <v>0</v>
      </c>
      <c r="J41" s="30">
        <v>0</v>
      </c>
      <c r="K41" s="29">
        <v>0</v>
      </c>
      <c r="L41" s="29">
        <f>H41*G41*E41</f>
        <v>0</v>
      </c>
      <c r="M41" s="30">
        <f>C41*G41*H41</f>
        <v>0</v>
      </c>
      <c r="N41" s="30">
        <f>D41*G41*H41</f>
        <v>0</v>
      </c>
      <c r="O41" s="30">
        <f>SUM(J41:N41)</f>
        <v>0</v>
      </c>
    </row>
    <row r="42" spans="1:15" ht="11.25">
      <c r="A42" s="28"/>
      <c r="B42" s="28"/>
      <c r="C42" s="29">
        <v>0</v>
      </c>
      <c r="D42" s="29">
        <v>0</v>
      </c>
      <c r="E42" s="29">
        <v>0</v>
      </c>
      <c r="F42" s="30">
        <f>SUM(C42:E42)</f>
        <v>0</v>
      </c>
      <c r="G42" s="96">
        <v>0</v>
      </c>
      <c r="H42" s="100">
        <v>0</v>
      </c>
      <c r="I42" s="30">
        <f>F42*G42*H42</f>
        <v>0</v>
      </c>
      <c r="J42" s="30">
        <v>0</v>
      </c>
      <c r="K42" s="29">
        <v>0</v>
      </c>
      <c r="L42" s="29">
        <f>H42*G42*E42</f>
        <v>0</v>
      </c>
      <c r="M42" s="30">
        <f>C42*G42*H42</f>
        <v>0</v>
      </c>
      <c r="N42" s="30">
        <f>D42*G42*H42</f>
        <v>0</v>
      </c>
      <c r="O42" s="30">
        <f>SUM(J42:N42)</f>
        <v>0</v>
      </c>
    </row>
    <row r="43" spans="1:15" ht="11.25">
      <c r="A43" s="28"/>
      <c r="B43" s="28"/>
      <c r="C43" s="29">
        <v>0</v>
      </c>
      <c r="D43" s="29">
        <v>0</v>
      </c>
      <c r="E43" s="29">
        <v>0</v>
      </c>
      <c r="F43" s="30">
        <f>SUM(C43:E43)</f>
        <v>0</v>
      </c>
      <c r="G43" s="96">
        <v>0</v>
      </c>
      <c r="H43" s="100">
        <v>0</v>
      </c>
      <c r="I43" s="30">
        <f>F43*G43*H43</f>
        <v>0</v>
      </c>
      <c r="J43" s="30">
        <v>0</v>
      </c>
      <c r="K43" s="29">
        <v>0</v>
      </c>
      <c r="L43" s="29">
        <f>H43*G43*E43</f>
        <v>0</v>
      </c>
      <c r="M43" s="30">
        <f>C43*G43*H43</f>
        <v>0</v>
      </c>
      <c r="N43" s="30">
        <f>D43*G43*H43</f>
        <v>0</v>
      </c>
      <c r="O43" s="30">
        <f>SUM(J43:N43)</f>
        <v>0</v>
      </c>
    </row>
    <row r="44" spans="1:15" ht="12" thickBot="1">
      <c r="A44" s="24" t="s">
        <v>3</v>
      </c>
      <c r="B44" s="35"/>
      <c r="C44" s="36"/>
      <c r="D44" s="36"/>
      <c r="E44" s="36"/>
      <c r="F44" s="36"/>
      <c r="G44" s="99"/>
      <c r="H44" s="103"/>
      <c r="I44" s="37">
        <f aca="true" t="shared" si="6" ref="I44:O44">SUM(I12:I43)</f>
        <v>0</v>
      </c>
      <c r="J44" s="38">
        <f t="shared" si="6"/>
        <v>0</v>
      </c>
      <c r="K44" s="39">
        <f t="shared" si="6"/>
        <v>0</v>
      </c>
      <c r="L44" s="39">
        <f t="shared" si="6"/>
        <v>0</v>
      </c>
      <c r="M44" s="39">
        <f t="shared" si="6"/>
        <v>0</v>
      </c>
      <c r="N44" s="40">
        <f t="shared" si="6"/>
        <v>0</v>
      </c>
      <c r="O44" s="37">
        <f t="shared" si="6"/>
        <v>0</v>
      </c>
    </row>
    <row r="45" spans="1:15" ht="36" customHeight="1" thickBot="1">
      <c r="A45" s="18"/>
      <c r="B45" s="18"/>
      <c r="C45" s="22"/>
      <c r="D45" s="22"/>
      <c r="E45" s="22"/>
      <c r="F45" s="22"/>
      <c r="G45" s="22"/>
      <c r="H45" s="19"/>
      <c r="I45" s="41"/>
      <c r="J45" s="41"/>
      <c r="K45" s="41"/>
      <c r="L45" s="41"/>
      <c r="M45" s="41"/>
      <c r="N45" s="1" t="str">
        <f>IF(N44&gt;J44,"Error. Total Incentivos Supera Aporte Institucional","Monto Incentivos Validado")</f>
        <v>Monto Incentivos Validado</v>
      </c>
      <c r="O45" s="1" t="str">
        <f>IF(O44=I44,"Monto Total Validado","Error. Existe Diferencia entre Total y Total Proyecto")</f>
        <v>Monto Total Validado</v>
      </c>
    </row>
    <row r="46" spans="1:15" ht="11.25" customHeight="1">
      <c r="A46" s="173" t="s">
        <v>136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41"/>
      <c r="M46" s="41"/>
      <c r="N46" s="42"/>
      <c r="O46" s="42"/>
    </row>
    <row r="47" spans="1:15" ht="11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41"/>
      <c r="M47" s="41"/>
      <c r="N47" s="42"/>
      <c r="O47" s="42"/>
    </row>
    <row r="48" spans="1:15" ht="11.25">
      <c r="A48" s="18" t="s">
        <v>46</v>
      </c>
      <c r="B48" s="18"/>
      <c r="C48" s="22"/>
      <c r="D48" s="22"/>
      <c r="E48" s="22"/>
      <c r="F48" s="22"/>
      <c r="G48" s="22"/>
      <c r="H48" s="19"/>
      <c r="I48" s="41"/>
      <c r="J48" s="41"/>
      <c r="K48" s="41"/>
      <c r="L48" s="41"/>
      <c r="M48" s="41"/>
      <c r="N48" s="42"/>
      <c r="O48" s="41"/>
    </row>
    <row r="49" spans="1:15" ht="11.25">
      <c r="A49" s="22" t="s">
        <v>53</v>
      </c>
      <c r="B49" s="18"/>
      <c r="C49" s="22"/>
      <c r="D49" s="22"/>
      <c r="E49" s="22"/>
      <c r="F49" s="22"/>
      <c r="G49" s="22"/>
      <c r="H49" s="19"/>
      <c r="I49" s="41"/>
      <c r="J49" s="41"/>
      <c r="K49" s="41"/>
      <c r="L49" s="41"/>
      <c r="M49" s="41"/>
      <c r="N49" s="42"/>
      <c r="O49" s="41"/>
    </row>
    <row r="50" spans="1:15" ht="11.25">
      <c r="A50" s="22" t="s">
        <v>55</v>
      </c>
      <c r="B50" s="18"/>
      <c r="C50" s="22"/>
      <c r="D50" s="22"/>
      <c r="E50" s="22"/>
      <c r="F50" s="22"/>
      <c r="G50" s="22"/>
      <c r="H50" s="22"/>
      <c r="I50" s="43"/>
      <c r="J50" s="43"/>
      <c r="K50" s="43"/>
      <c r="L50" s="43"/>
      <c r="M50" s="43"/>
      <c r="N50" s="44"/>
      <c r="O50" s="43"/>
    </row>
    <row r="51" spans="1:15" ht="11.25">
      <c r="A51" s="22" t="s">
        <v>56</v>
      </c>
      <c r="B51" s="18"/>
      <c r="C51" s="22"/>
      <c r="D51" s="22"/>
      <c r="E51" s="22"/>
      <c r="F51" s="22"/>
      <c r="G51" s="22"/>
      <c r="H51" s="22"/>
      <c r="I51" s="43"/>
      <c r="J51" s="43"/>
      <c r="K51" s="43"/>
      <c r="L51" s="43"/>
      <c r="M51" s="43"/>
      <c r="N51" s="44"/>
      <c r="O51" s="43"/>
    </row>
    <row r="52" spans="1:15" ht="11.25">
      <c r="A52" s="22" t="s">
        <v>57</v>
      </c>
      <c r="B52" s="18"/>
      <c r="C52" s="22"/>
      <c r="D52" s="22"/>
      <c r="E52" s="22"/>
      <c r="F52" s="22"/>
      <c r="G52" s="22"/>
      <c r="H52" s="22"/>
      <c r="I52" s="43"/>
      <c r="J52" s="43"/>
      <c r="K52" s="43"/>
      <c r="L52" s="43"/>
      <c r="M52" s="43"/>
      <c r="N52" s="44"/>
      <c r="O52" s="43"/>
    </row>
    <row r="53" spans="1:2" ht="11.25">
      <c r="A53" s="45" t="s">
        <v>63</v>
      </c>
      <c r="B53" s="45"/>
    </row>
    <row r="54" spans="1:2" ht="11.25">
      <c r="A54" s="45" t="s">
        <v>54</v>
      </c>
      <c r="B54" s="45"/>
    </row>
    <row r="55" spans="1:2" ht="11.25">
      <c r="A55" s="45" t="s">
        <v>100</v>
      </c>
      <c r="B55" s="45"/>
    </row>
    <row r="56" spans="1:2" ht="11.25">
      <c r="A56" s="45" t="s">
        <v>58</v>
      </c>
      <c r="B56" s="45"/>
    </row>
    <row r="57" spans="1:2" ht="11.25">
      <c r="A57" s="45" t="s">
        <v>59</v>
      </c>
      <c r="B57" s="45"/>
    </row>
    <row r="58" spans="1:15" ht="11.25">
      <c r="A58" s="18"/>
      <c r="B58" s="18"/>
      <c r="C58" s="22"/>
      <c r="D58" s="22"/>
      <c r="E58" s="22"/>
      <c r="F58" s="22"/>
      <c r="G58" s="22"/>
      <c r="H58" s="22"/>
      <c r="I58" s="43"/>
      <c r="J58" s="43"/>
      <c r="K58" s="43"/>
      <c r="L58" s="43"/>
      <c r="M58" s="43"/>
      <c r="N58" s="43"/>
      <c r="O58" s="43"/>
    </row>
    <row r="59" spans="1:2" ht="11.25">
      <c r="A59" s="3" t="s">
        <v>47</v>
      </c>
      <c r="B59" s="3"/>
    </row>
    <row r="60" spans="1:2" ht="11.25">
      <c r="A60" s="45" t="s">
        <v>31</v>
      </c>
      <c r="B60" s="45"/>
    </row>
    <row r="61" spans="1:2" ht="11.25">
      <c r="A61" s="45" t="s">
        <v>44</v>
      </c>
      <c r="B61" s="45"/>
    </row>
    <row r="62" spans="1:2" ht="11.25">
      <c r="A62" s="46" t="s">
        <v>6</v>
      </c>
      <c r="B62" s="46"/>
    </row>
    <row r="63" spans="1:15" ht="11.25">
      <c r="A63" s="18" t="s">
        <v>42</v>
      </c>
      <c r="B63" s="18"/>
      <c r="C63" s="22"/>
      <c r="D63" s="22"/>
      <c r="E63" s="22"/>
      <c r="F63" s="22"/>
      <c r="G63" s="22"/>
      <c r="H63" s="22"/>
      <c r="I63" s="43"/>
      <c r="J63" s="43"/>
      <c r="K63" s="43"/>
      <c r="L63" s="43"/>
      <c r="M63" s="43"/>
      <c r="N63" s="43"/>
      <c r="O63" s="43"/>
    </row>
    <row r="64" ht="11.25">
      <c r="A64" s="5" t="s">
        <v>60</v>
      </c>
    </row>
    <row r="65" ht="11.25">
      <c r="A65" s="5" t="s">
        <v>61</v>
      </c>
    </row>
    <row r="66" ht="11.25">
      <c r="A66" s="5" t="s">
        <v>62</v>
      </c>
    </row>
    <row r="67" ht="11.25">
      <c r="A67" s="5" t="s">
        <v>150</v>
      </c>
    </row>
  </sheetData>
  <sheetProtection insertRows="0" selectLockedCells="1" selectUnlockedCells="1"/>
  <mergeCells count="20">
    <mergeCell ref="A46:K47"/>
    <mergeCell ref="I8:I10"/>
    <mergeCell ref="J9:J10"/>
    <mergeCell ref="J8:N8"/>
    <mergeCell ref="G8:G10"/>
    <mergeCell ref="H8:H10"/>
    <mergeCell ref="B8:B10"/>
    <mergeCell ref="A8:A10"/>
    <mergeCell ref="C8:C10"/>
    <mergeCell ref="D8:D10"/>
    <mergeCell ref="A3:E3"/>
    <mergeCell ref="A4:E4"/>
    <mergeCell ref="B2:F2"/>
    <mergeCell ref="B1:F1"/>
    <mergeCell ref="B7:F7"/>
    <mergeCell ref="O8:O10"/>
    <mergeCell ref="K9:L9"/>
    <mergeCell ref="M9:N9"/>
    <mergeCell ref="E8:E10"/>
    <mergeCell ref="F8:F10"/>
  </mergeCells>
  <conditionalFormatting sqref="N48:N52">
    <cfRule type="cellIs" priority="10" dxfId="2" operator="equal" stopIfTrue="1">
      <formula>"Error incentivo supera aporte institucional"</formula>
    </cfRule>
    <cfRule type="containsText" priority="11" dxfId="2" operator="containsText" stopIfTrue="1" text="&quot;&quot;Error incentivo supera aporte institucional&quot;&quot;">
      <formula>NOT(ISERROR(SEARCH("""Error incentivo supera aporte institucional""",N48)))</formula>
    </cfRule>
    <cfRule type="containsText" priority="12" dxfId="2" operator="containsText" stopIfTrue="1" text="&quot;&quot;Error*&quot;&quot;">
      <formula>NOT(ISERROR(SEARCH("""Error*""",N48)))</formula>
    </cfRule>
  </conditionalFormatting>
  <conditionalFormatting sqref="N45:N47">
    <cfRule type="cellIs" priority="4" dxfId="0" operator="equal" stopIfTrue="1">
      <formula>"Error. Total Incentivos Supera Aporte Institucional"</formula>
    </cfRule>
    <cfRule type="cellIs" priority="5" dxfId="12" operator="equal" stopIfTrue="1">
      <formula>"Monto Incentivos Validado"</formula>
    </cfRule>
  </conditionalFormatting>
  <conditionalFormatting sqref="O45:O47">
    <cfRule type="cellIs" priority="1" dxfId="16" operator="equal" stopIfTrue="1">
      <formula>"Monto Total Validado"</formula>
    </cfRule>
    <cfRule type="cellIs" priority="2" dxfId="12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dataValidations count="1">
    <dataValidation type="whole" operator="greaterThan" allowBlank="1" showInputMessage="1" showErrorMessage="1" sqref="N44">
      <formula1>J44</formula1>
    </dataValidation>
  </dataValidations>
  <printOptions/>
  <pageMargins left="0.75" right="0.75" top="1" bottom="1" header="0" footer="0"/>
  <pageSetup fitToHeight="4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tabSelected="1" zoomScalePageLayoutView="0" workbookViewId="0" topLeftCell="A1">
      <selection activeCell="H10" sqref="H10"/>
    </sheetView>
  </sheetViews>
  <sheetFormatPr defaultColWidth="11.421875" defaultRowHeight="12.75"/>
  <cols>
    <col min="1" max="1" width="26.140625" style="5" customWidth="1"/>
    <col min="2" max="2" width="15.140625" style="5" customWidth="1"/>
    <col min="3" max="3" width="34.8515625" style="5" customWidth="1"/>
    <col min="4" max="4" width="16.8515625" style="5" bestFit="1" customWidth="1"/>
    <col min="5" max="5" width="23.7109375" style="5" customWidth="1"/>
    <col min="6" max="6" width="9.00390625" style="5" customWidth="1"/>
    <col min="7" max="7" width="12.421875" style="5" bestFit="1" customWidth="1"/>
    <col min="8" max="8" width="15.140625" style="5" customWidth="1"/>
    <col min="9" max="10" width="19.8515625" style="5" customWidth="1"/>
    <col min="11" max="11" width="11.421875" style="5" customWidth="1"/>
    <col min="12" max="12" width="16.28125" style="5" customWidth="1"/>
    <col min="13" max="16384" width="11.421875" style="5" customWidth="1"/>
  </cols>
  <sheetData>
    <row r="1" spans="1:11" ht="18.75">
      <c r="A1" s="105" t="s">
        <v>15</v>
      </c>
      <c r="B1" s="2" t="s">
        <v>90</v>
      </c>
      <c r="C1" s="4"/>
      <c r="D1" s="234" t="s">
        <v>153</v>
      </c>
      <c r="E1" s="234"/>
      <c r="F1" s="234"/>
      <c r="G1" s="234"/>
      <c r="H1" s="234"/>
      <c r="I1" s="234"/>
      <c r="J1" s="234"/>
      <c r="K1" s="234"/>
    </row>
    <row r="2" spans="1:12" ht="11.25" customHeight="1">
      <c r="A2" s="168" t="s">
        <v>77</v>
      </c>
      <c r="B2" s="168" t="s">
        <v>51</v>
      </c>
      <c r="C2" s="168" t="s">
        <v>9</v>
      </c>
      <c r="D2" s="166" t="s">
        <v>32</v>
      </c>
      <c r="E2" s="183"/>
      <c r="F2" s="168" t="s">
        <v>33</v>
      </c>
      <c r="G2" s="174" t="s">
        <v>95</v>
      </c>
      <c r="H2" s="166" t="s">
        <v>5</v>
      </c>
      <c r="I2" s="184"/>
      <c r="J2" s="184"/>
      <c r="K2" s="183"/>
      <c r="L2" s="163" t="s">
        <v>96</v>
      </c>
    </row>
    <row r="3" spans="1:12" ht="11.25">
      <c r="A3" s="169"/>
      <c r="B3" s="169"/>
      <c r="C3" s="169"/>
      <c r="D3" s="168" t="s">
        <v>104</v>
      </c>
      <c r="E3" s="168" t="s">
        <v>137</v>
      </c>
      <c r="F3" s="169"/>
      <c r="G3" s="175"/>
      <c r="H3" s="168" t="s">
        <v>101</v>
      </c>
      <c r="I3" s="178" t="s">
        <v>26</v>
      </c>
      <c r="J3" s="182"/>
      <c r="K3" s="168" t="s">
        <v>99</v>
      </c>
      <c r="L3" s="163"/>
    </row>
    <row r="4" spans="1:12" ht="22.5">
      <c r="A4" s="170"/>
      <c r="B4" s="170"/>
      <c r="C4" s="170"/>
      <c r="D4" s="170"/>
      <c r="E4" s="170"/>
      <c r="F4" s="170"/>
      <c r="G4" s="176"/>
      <c r="H4" s="170"/>
      <c r="I4" s="6" t="s">
        <v>102</v>
      </c>
      <c r="J4" s="6" t="s">
        <v>103</v>
      </c>
      <c r="K4" s="170"/>
      <c r="L4" s="163"/>
    </row>
    <row r="5" spans="1:13" ht="11.25">
      <c r="A5" s="65"/>
      <c r="B5" s="65"/>
      <c r="C5" s="65"/>
      <c r="D5" s="9">
        <v>0</v>
      </c>
      <c r="E5" s="9">
        <v>0</v>
      </c>
      <c r="F5" s="9">
        <v>0</v>
      </c>
      <c r="G5" s="9">
        <f>(D5+E5)*F5</f>
        <v>0</v>
      </c>
      <c r="H5" s="9">
        <v>0</v>
      </c>
      <c r="I5" s="9">
        <v>0</v>
      </c>
      <c r="J5" s="9">
        <v>0</v>
      </c>
      <c r="K5" s="9">
        <v>0</v>
      </c>
      <c r="L5" s="9">
        <f>SUM(H5:K5)</f>
        <v>0</v>
      </c>
      <c r="M5" s="10"/>
    </row>
    <row r="6" spans="1:13" ht="11.25">
      <c r="A6" s="65"/>
      <c r="B6" s="65"/>
      <c r="C6" s="65"/>
      <c r="D6" s="9">
        <v>0</v>
      </c>
      <c r="E6" s="9">
        <v>0</v>
      </c>
      <c r="F6" s="9">
        <v>0</v>
      </c>
      <c r="G6" s="9">
        <f aca="true" t="shared" si="0" ref="G6:G24">(D6+E6)*F6</f>
        <v>0</v>
      </c>
      <c r="H6" s="9">
        <v>0</v>
      </c>
      <c r="I6" s="9">
        <v>0</v>
      </c>
      <c r="J6" s="9">
        <v>0</v>
      </c>
      <c r="K6" s="9">
        <v>0</v>
      </c>
      <c r="L6" s="9">
        <f aca="true" t="shared" si="1" ref="L6:L24">SUM(H6:K6)</f>
        <v>0</v>
      </c>
      <c r="M6" s="10"/>
    </row>
    <row r="7" spans="1:13" ht="11.25">
      <c r="A7" s="65"/>
      <c r="B7" s="65"/>
      <c r="C7" s="65"/>
      <c r="D7" s="9">
        <v>0</v>
      </c>
      <c r="E7" s="9">
        <v>0</v>
      </c>
      <c r="F7" s="9">
        <v>0</v>
      </c>
      <c r="G7" s="9">
        <f t="shared" si="0"/>
        <v>0</v>
      </c>
      <c r="H7" s="9">
        <v>0</v>
      </c>
      <c r="I7" s="9">
        <v>0</v>
      </c>
      <c r="J7" s="9">
        <v>0</v>
      </c>
      <c r="K7" s="9">
        <v>0</v>
      </c>
      <c r="L7" s="9">
        <f t="shared" si="1"/>
        <v>0</v>
      </c>
      <c r="M7" s="10"/>
    </row>
    <row r="8" spans="1:13" ht="11.25">
      <c r="A8" s="65"/>
      <c r="B8" s="65"/>
      <c r="C8" s="65"/>
      <c r="D8" s="9">
        <v>0</v>
      </c>
      <c r="E8" s="9">
        <v>0</v>
      </c>
      <c r="F8" s="9">
        <v>0</v>
      </c>
      <c r="G8" s="9">
        <f t="shared" si="0"/>
        <v>0</v>
      </c>
      <c r="H8" s="9">
        <v>0</v>
      </c>
      <c r="I8" s="9">
        <v>0</v>
      </c>
      <c r="J8" s="9">
        <v>0</v>
      </c>
      <c r="K8" s="9">
        <v>0</v>
      </c>
      <c r="L8" s="9">
        <f t="shared" si="1"/>
        <v>0</v>
      </c>
      <c r="M8" s="10"/>
    </row>
    <row r="9" spans="1:13" ht="11.25">
      <c r="A9" s="65"/>
      <c r="B9" s="65"/>
      <c r="C9" s="65"/>
      <c r="D9" s="9">
        <v>0</v>
      </c>
      <c r="E9" s="9">
        <v>0</v>
      </c>
      <c r="F9" s="9">
        <v>0</v>
      </c>
      <c r="G9" s="9">
        <f t="shared" si="0"/>
        <v>0</v>
      </c>
      <c r="H9" s="9">
        <v>0</v>
      </c>
      <c r="I9" s="9">
        <v>0</v>
      </c>
      <c r="J9" s="9">
        <v>0</v>
      </c>
      <c r="K9" s="9">
        <v>0</v>
      </c>
      <c r="L9" s="9">
        <f t="shared" si="1"/>
        <v>0</v>
      </c>
      <c r="M9" s="10"/>
    </row>
    <row r="10" spans="1:13" ht="11.25">
      <c r="A10" s="65"/>
      <c r="B10" s="65"/>
      <c r="C10" s="65"/>
      <c r="D10" s="9">
        <v>0</v>
      </c>
      <c r="E10" s="9">
        <v>0</v>
      </c>
      <c r="F10" s="9">
        <v>0</v>
      </c>
      <c r="G10" s="9">
        <f t="shared" si="0"/>
        <v>0</v>
      </c>
      <c r="H10" s="9">
        <v>0</v>
      </c>
      <c r="I10" s="9">
        <v>0</v>
      </c>
      <c r="J10" s="9">
        <v>0</v>
      </c>
      <c r="K10" s="9">
        <v>0</v>
      </c>
      <c r="L10" s="9">
        <f t="shared" si="1"/>
        <v>0</v>
      </c>
      <c r="M10" s="10"/>
    </row>
    <row r="11" spans="1:13" ht="11.25">
      <c r="A11" s="65"/>
      <c r="B11" s="65"/>
      <c r="C11" s="65"/>
      <c r="D11" s="9">
        <v>0</v>
      </c>
      <c r="E11" s="9">
        <v>0</v>
      </c>
      <c r="F11" s="9">
        <v>0</v>
      </c>
      <c r="G11" s="9">
        <f t="shared" si="0"/>
        <v>0</v>
      </c>
      <c r="H11" s="9">
        <v>0</v>
      </c>
      <c r="I11" s="9">
        <v>0</v>
      </c>
      <c r="J11" s="9">
        <v>0</v>
      </c>
      <c r="K11" s="9">
        <v>0</v>
      </c>
      <c r="L11" s="9">
        <f t="shared" si="1"/>
        <v>0</v>
      </c>
      <c r="M11" s="10"/>
    </row>
    <row r="12" spans="1:13" ht="11.25">
      <c r="A12" s="65"/>
      <c r="B12" s="65"/>
      <c r="C12" s="65"/>
      <c r="D12" s="9">
        <v>0</v>
      </c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  <c r="M12" s="10"/>
    </row>
    <row r="13" spans="1:13" ht="11.25">
      <c r="A13" s="65"/>
      <c r="B13" s="65"/>
      <c r="C13" s="65"/>
      <c r="D13" s="9">
        <v>0</v>
      </c>
      <c r="E13" s="9">
        <v>0</v>
      </c>
      <c r="F13" s="9">
        <v>0</v>
      </c>
      <c r="G13" s="9">
        <f t="shared" si="0"/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  <c r="M13" s="10"/>
    </row>
    <row r="14" spans="1:13" ht="11.25">
      <c r="A14" s="65"/>
      <c r="B14" s="65"/>
      <c r="C14" s="65"/>
      <c r="D14" s="9">
        <v>0</v>
      </c>
      <c r="E14" s="9">
        <v>0</v>
      </c>
      <c r="F14" s="9">
        <v>0</v>
      </c>
      <c r="G14" s="9">
        <f t="shared" si="0"/>
        <v>0</v>
      </c>
      <c r="H14" s="9">
        <v>0</v>
      </c>
      <c r="I14" s="9">
        <v>0</v>
      </c>
      <c r="J14" s="9">
        <v>0</v>
      </c>
      <c r="K14" s="9">
        <v>0</v>
      </c>
      <c r="L14" s="9">
        <f t="shared" si="1"/>
        <v>0</v>
      </c>
      <c r="M14" s="10"/>
    </row>
    <row r="15" spans="1:13" ht="11.25">
      <c r="A15" s="65"/>
      <c r="B15" s="65"/>
      <c r="C15" s="65"/>
      <c r="D15" s="9">
        <v>0</v>
      </c>
      <c r="E15" s="9">
        <v>0</v>
      </c>
      <c r="F15" s="9">
        <v>0</v>
      </c>
      <c r="G15" s="9">
        <f t="shared" si="0"/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1"/>
        <v>0</v>
      </c>
      <c r="M15" s="10"/>
    </row>
    <row r="16" spans="1:13" ht="11.25">
      <c r="A16" s="65"/>
      <c r="B16" s="65"/>
      <c r="C16" s="65"/>
      <c r="D16" s="9">
        <v>0</v>
      </c>
      <c r="E16" s="9">
        <v>0</v>
      </c>
      <c r="F16" s="9">
        <v>0</v>
      </c>
      <c r="G16" s="9">
        <f t="shared" si="0"/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  <c r="M16" s="10"/>
    </row>
    <row r="17" spans="1:13" ht="11.25">
      <c r="A17" s="65"/>
      <c r="B17" s="65"/>
      <c r="C17" s="65"/>
      <c r="D17" s="9">
        <v>0</v>
      </c>
      <c r="E17" s="9">
        <v>0</v>
      </c>
      <c r="F17" s="9">
        <v>0</v>
      </c>
      <c r="G17" s="9">
        <f t="shared" si="0"/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  <c r="M17" s="10"/>
    </row>
    <row r="18" spans="1:13" ht="11.25">
      <c r="A18" s="65"/>
      <c r="B18" s="65"/>
      <c r="C18" s="65"/>
      <c r="D18" s="9">
        <v>0</v>
      </c>
      <c r="E18" s="9">
        <v>0</v>
      </c>
      <c r="F18" s="9">
        <v>0</v>
      </c>
      <c r="G18" s="9">
        <f t="shared" si="0"/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  <c r="M18" s="10"/>
    </row>
    <row r="19" spans="1:13" ht="11.25">
      <c r="A19" s="65"/>
      <c r="B19" s="65"/>
      <c r="C19" s="65"/>
      <c r="D19" s="9">
        <v>0</v>
      </c>
      <c r="E19" s="9">
        <v>0</v>
      </c>
      <c r="F19" s="9">
        <v>0</v>
      </c>
      <c r="G19" s="9">
        <f t="shared" si="0"/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  <c r="M19" s="10"/>
    </row>
    <row r="20" spans="1:13" ht="11.25">
      <c r="A20" s="65"/>
      <c r="B20" s="65"/>
      <c r="C20" s="65"/>
      <c r="D20" s="9">
        <v>0</v>
      </c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1"/>
        <v>0</v>
      </c>
      <c r="M20" s="10"/>
    </row>
    <row r="21" spans="1:13" ht="11.25">
      <c r="A21" s="65"/>
      <c r="B21" s="65"/>
      <c r="C21" s="65"/>
      <c r="D21" s="9">
        <v>0</v>
      </c>
      <c r="E21" s="9">
        <v>0</v>
      </c>
      <c r="F21" s="9">
        <v>0</v>
      </c>
      <c r="G21" s="9">
        <f t="shared" si="0"/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  <c r="M21" s="10"/>
    </row>
    <row r="22" spans="1:13" ht="11.25">
      <c r="A22" s="65"/>
      <c r="B22" s="65"/>
      <c r="C22" s="65"/>
      <c r="D22" s="9">
        <v>0</v>
      </c>
      <c r="E22" s="9">
        <v>0</v>
      </c>
      <c r="F22" s="9">
        <v>0</v>
      </c>
      <c r="G22" s="9">
        <f t="shared" si="0"/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1"/>
        <v>0</v>
      </c>
      <c r="M22" s="10"/>
    </row>
    <row r="23" spans="1:13" ht="11.25">
      <c r="A23" s="65"/>
      <c r="B23" s="65"/>
      <c r="C23" s="65"/>
      <c r="D23" s="9">
        <v>0</v>
      </c>
      <c r="E23" s="9">
        <v>0</v>
      </c>
      <c r="F23" s="9">
        <v>0</v>
      </c>
      <c r="G23" s="9">
        <f t="shared" si="0"/>
        <v>0</v>
      </c>
      <c r="H23" s="9">
        <v>0</v>
      </c>
      <c r="I23" s="9">
        <v>0</v>
      </c>
      <c r="J23" s="9">
        <v>0</v>
      </c>
      <c r="K23" s="9">
        <v>0</v>
      </c>
      <c r="L23" s="9">
        <f t="shared" si="1"/>
        <v>0</v>
      </c>
      <c r="M23" s="10"/>
    </row>
    <row r="24" spans="1:13" ht="11.25">
      <c r="A24" s="65"/>
      <c r="B24" s="65"/>
      <c r="C24" s="65"/>
      <c r="D24" s="9">
        <v>1</v>
      </c>
      <c r="E24" s="9">
        <v>0</v>
      </c>
      <c r="F24" s="9">
        <v>0</v>
      </c>
      <c r="G24" s="9">
        <f t="shared" si="0"/>
        <v>0</v>
      </c>
      <c r="H24" s="9">
        <v>0</v>
      </c>
      <c r="I24" s="9">
        <v>0</v>
      </c>
      <c r="J24" s="9">
        <v>0</v>
      </c>
      <c r="K24" s="9">
        <v>0</v>
      </c>
      <c r="L24" s="9">
        <f t="shared" si="1"/>
        <v>0</v>
      </c>
      <c r="M24" s="10"/>
    </row>
    <row r="25" spans="1:13" ht="12" thickBot="1">
      <c r="A25" s="11" t="s">
        <v>3</v>
      </c>
      <c r="B25" s="12"/>
      <c r="C25" s="62"/>
      <c r="D25" s="13"/>
      <c r="E25" s="13"/>
      <c r="F25" s="13"/>
      <c r="G25" s="63">
        <f aca="true" t="shared" si="2" ref="G25:L25">SUM(G5:G24)</f>
        <v>0</v>
      </c>
      <c r="H25" s="16">
        <f t="shared" si="2"/>
        <v>0</v>
      </c>
      <c r="I25" s="16">
        <f t="shared" si="2"/>
        <v>0</v>
      </c>
      <c r="J25" s="16">
        <f t="shared" si="2"/>
        <v>0</v>
      </c>
      <c r="K25" s="16">
        <f t="shared" si="2"/>
        <v>0</v>
      </c>
      <c r="L25" s="63">
        <f t="shared" si="2"/>
        <v>0</v>
      </c>
      <c r="M25" s="10"/>
    </row>
    <row r="26" spans="1:13" ht="40.5" customHeight="1" thickBot="1">
      <c r="A26" s="18"/>
      <c r="B26" s="18"/>
      <c r="C26" s="22"/>
      <c r="D26" s="19"/>
      <c r="E26" s="19"/>
      <c r="F26" s="19"/>
      <c r="G26" s="20"/>
      <c r="H26" s="20"/>
      <c r="I26" s="20"/>
      <c r="J26" s="20"/>
      <c r="K26" s="20"/>
      <c r="L26" s="1" t="str">
        <f>IF(L25=G25,"Monto Total Validado","Error. Existe Diferencia entre Total y Total Proyecto")</f>
        <v>Monto Total Validado</v>
      </c>
      <c r="M26" s="10"/>
    </row>
    <row r="27" spans="1:12" ht="11.25">
      <c r="A27" s="18" t="s">
        <v>42</v>
      </c>
      <c r="B27" s="18"/>
      <c r="C27" s="22"/>
      <c r="D27" s="22"/>
      <c r="E27" s="22"/>
      <c r="F27" s="22"/>
      <c r="G27" s="20"/>
      <c r="H27" s="20"/>
      <c r="I27" s="18"/>
      <c r="J27" s="18"/>
      <c r="K27" s="18"/>
      <c r="L27" s="18"/>
    </row>
    <row r="28" ht="11.25">
      <c r="A28" s="5" t="s">
        <v>76</v>
      </c>
    </row>
    <row r="29" ht="11.25">
      <c r="A29" s="5" t="s">
        <v>45</v>
      </c>
    </row>
    <row r="30" ht="11.25"/>
    <row r="31" ht="11.25"/>
    <row r="32" spans="1:12" ht="12" thickBot="1">
      <c r="A32" s="18"/>
      <c r="B32" s="18"/>
      <c r="C32" s="22"/>
      <c r="D32" s="22"/>
      <c r="E32" s="22"/>
      <c r="F32" s="22"/>
      <c r="G32" s="20"/>
      <c r="H32" s="20"/>
      <c r="I32" s="18"/>
      <c r="J32" s="18"/>
      <c r="K32" s="18"/>
      <c r="L32" s="18"/>
    </row>
    <row r="33" spans="1:12" ht="12" thickBot="1">
      <c r="A33" s="18"/>
      <c r="B33" s="18"/>
      <c r="C33" s="179" t="s">
        <v>78</v>
      </c>
      <c r="D33" s="180"/>
      <c r="E33" s="181"/>
      <c r="F33" s="22"/>
      <c r="G33" s="20"/>
      <c r="H33" s="20"/>
      <c r="I33" s="18"/>
      <c r="J33" s="18"/>
      <c r="K33" s="18"/>
      <c r="L33" s="18"/>
    </row>
    <row r="34" spans="3:5" ht="11.25">
      <c r="C34" s="83" t="s">
        <v>79</v>
      </c>
      <c r="D34" s="84" t="s">
        <v>23</v>
      </c>
      <c r="E34" s="85" t="s">
        <v>24</v>
      </c>
    </row>
    <row r="35" spans="3:5" ht="11.25">
      <c r="C35" s="86"/>
      <c r="D35" s="87"/>
      <c r="E35" s="88"/>
    </row>
    <row r="36" spans="3:5" ht="11.25">
      <c r="C36" s="86"/>
      <c r="D36" s="87"/>
      <c r="E36" s="88"/>
    </row>
    <row r="37" spans="3:5" ht="11.25">
      <c r="C37" s="86"/>
      <c r="D37" s="87"/>
      <c r="E37" s="88"/>
    </row>
    <row r="38" spans="3:5" ht="11.25">
      <c r="C38" s="86"/>
      <c r="D38" s="87"/>
      <c r="E38" s="88"/>
    </row>
    <row r="39" spans="3:5" ht="11.25">
      <c r="C39" s="86"/>
      <c r="D39" s="87"/>
      <c r="E39" s="88"/>
    </row>
    <row r="40" spans="3:5" ht="11.25">
      <c r="C40" s="86"/>
      <c r="D40" s="87"/>
      <c r="E40" s="88"/>
    </row>
    <row r="41" spans="3:5" ht="11.25">
      <c r="C41" s="86"/>
      <c r="D41" s="87"/>
      <c r="E41" s="88"/>
    </row>
    <row r="42" spans="3:5" ht="11.25">
      <c r="C42" s="86"/>
      <c r="D42" s="87"/>
      <c r="E42" s="88"/>
    </row>
    <row r="43" spans="3:5" ht="11.25">
      <c r="C43" s="86"/>
      <c r="D43" s="87"/>
      <c r="E43" s="88"/>
    </row>
    <row r="44" spans="3:5" ht="11.25">
      <c r="C44" s="86"/>
      <c r="D44" s="87"/>
      <c r="E44" s="88"/>
    </row>
    <row r="45" spans="3:5" ht="11.25">
      <c r="C45" s="86"/>
      <c r="D45" s="87"/>
      <c r="E45" s="88"/>
    </row>
    <row r="46" spans="3:5" ht="11.25">
      <c r="C46" s="86"/>
      <c r="D46" s="87"/>
      <c r="E46" s="88"/>
    </row>
    <row r="47" spans="3:5" ht="12" thickBot="1">
      <c r="C47" s="89"/>
      <c r="D47" s="90"/>
      <c r="E47" s="91"/>
    </row>
    <row r="48" ht="11.25">
      <c r="C48" s="5" t="s">
        <v>25</v>
      </c>
    </row>
  </sheetData>
  <sheetProtection insertRows="0" deleteRows="0"/>
  <mergeCells count="15">
    <mergeCell ref="D1:K1"/>
    <mergeCell ref="A2:A4"/>
    <mergeCell ref="C2:C4"/>
    <mergeCell ref="D2:E2"/>
    <mergeCell ref="F2:F4"/>
    <mergeCell ref="G2:G4"/>
    <mergeCell ref="H2:K2"/>
    <mergeCell ref="B2:B4"/>
    <mergeCell ref="C33:E33"/>
    <mergeCell ref="L2:L4"/>
    <mergeCell ref="D3:D4"/>
    <mergeCell ref="E3:E4"/>
    <mergeCell ref="H3:H4"/>
    <mergeCell ref="I3:J3"/>
    <mergeCell ref="K3:K4"/>
  </mergeCells>
  <conditionalFormatting sqref="L26">
    <cfRule type="cellIs" priority="1" dxfId="16" operator="equal" stopIfTrue="1">
      <formula>"Monto Total Validado"</formula>
    </cfRule>
    <cfRule type="cellIs" priority="2" dxfId="12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H23" sqref="H23"/>
    </sheetView>
  </sheetViews>
  <sheetFormatPr defaultColWidth="11.421875" defaultRowHeight="12.75"/>
  <cols>
    <col min="1" max="1" width="26.140625" style="5" customWidth="1"/>
    <col min="2" max="2" width="17.421875" style="5" customWidth="1"/>
    <col min="3" max="3" width="22.8515625" style="5" customWidth="1"/>
    <col min="4" max="4" width="20.57421875" style="5" bestFit="1" customWidth="1"/>
    <col min="5" max="5" width="21.7109375" style="5" customWidth="1"/>
    <col min="6" max="6" width="8.421875" style="5" bestFit="1" customWidth="1"/>
    <col min="7" max="7" width="12.421875" style="5" bestFit="1" customWidth="1"/>
    <col min="8" max="8" width="15.140625" style="5" customWidth="1"/>
    <col min="9" max="10" width="19.8515625" style="5" customWidth="1"/>
    <col min="11" max="11" width="10.8515625" style="5" customWidth="1"/>
    <col min="12" max="12" width="15.00390625" style="5" customWidth="1"/>
    <col min="13" max="16384" width="11.421875" style="5" customWidth="1"/>
  </cols>
  <sheetData>
    <row r="1" spans="1:3" ht="18.75">
      <c r="A1" s="105" t="s">
        <v>38</v>
      </c>
      <c r="B1" s="2" t="s">
        <v>90</v>
      </c>
      <c r="C1" s="4"/>
    </row>
    <row r="2" spans="1:12" ht="12.75" customHeight="1">
      <c r="A2" s="185" t="s">
        <v>39</v>
      </c>
      <c r="B2" s="168" t="s">
        <v>51</v>
      </c>
      <c r="C2" s="185" t="s">
        <v>9</v>
      </c>
      <c r="D2" s="178" t="s">
        <v>32</v>
      </c>
      <c r="E2" s="182"/>
      <c r="F2" s="168" t="s">
        <v>83</v>
      </c>
      <c r="G2" s="174" t="s">
        <v>95</v>
      </c>
      <c r="H2" s="178" t="s">
        <v>5</v>
      </c>
      <c r="I2" s="167"/>
      <c r="J2" s="182"/>
      <c r="K2" s="168" t="s">
        <v>99</v>
      </c>
      <c r="L2" s="163" t="s">
        <v>96</v>
      </c>
    </row>
    <row r="3" spans="1:12" ht="11.25" customHeight="1">
      <c r="A3" s="186"/>
      <c r="B3" s="169"/>
      <c r="C3" s="186"/>
      <c r="D3" s="168" t="s">
        <v>113</v>
      </c>
      <c r="E3" s="168" t="s">
        <v>137</v>
      </c>
      <c r="F3" s="169"/>
      <c r="G3" s="175"/>
      <c r="H3" s="185" t="s">
        <v>108</v>
      </c>
      <c r="I3" s="178" t="s">
        <v>41</v>
      </c>
      <c r="J3" s="182"/>
      <c r="K3" s="169"/>
      <c r="L3" s="163"/>
    </row>
    <row r="4" spans="1:12" ht="11.25">
      <c r="A4" s="177"/>
      <c r="B4" s="170"/>
      <c r="C4" s="177"/>
      <c r="D4" s="170"/>
      <c r="E4" s="170"/>
      <c r="F4" s="170"/>
      <c r="G4" s="176"/>
      <c r="H4" s="177"/>
      <c r="I4" s="59" t="s">
        <v>20</v>
      </c>
      <c r="J4" s="59" t="s">
        <v>21</v>
      </c>
      <c r="K4" s="170"/>
      <c r="L4" s="163"/>
    </row>
    <row r="5" spans="1:13" ht="11.25">
      <c r="A5" s="60"/>
      <c r="B5" s="60"/>
      <c r="C5" s="60"/>
      <c r="D5" s="61">
        <v>0</v>
      </c>
      <c r="E5" s="61">
        <v>0</v>
      </c>
      <c r="F5" s="61">
        <v>0</v>
      </c>
      <c r="G5" s="61">
        <f>(D5+E5)*F5</f>
        <v>0</v>
      </c>
      <c r="H5" s="61">
        <v>0</v>
      </c>
      <c r="I5" s="61">
        <v>0</v>
      </c>
      <c r="J5" s="61">
        <v>0</v>
      </c>
      <c r="K5" s="61">
        <v>0</v>
      </c>
      <c r="L5" s="61">
        <f>SUM(H5:K5)</f>
        <v>0</v>
      </c>
      <c r="M5" s="10"/>
    </row>
    <row r="6" spans="1:13" ht="11.25">
      <c r="A6" s="60"/>
      <c r="B6" s="60"/>
      <c r="C6" s="60"/>
      <c r="D6" s="61">
        <v>0</v>
      </c>
      <c r="E6" s="61">
        <v>0</v>
      </c>
      <c r="F6" s="61">
        <v>0</v>
      </c>
      <c r="G6" s="61">
        <f aca="true" t="shared" si="0" ref="G6:G12">(D6+E6)*F6</f>
        <v>0</v>
      </c>
      <c r="H6" s="61">
        <v>0</v>
      </c>
      <c r="I6" s="61">
        <v>0</v>
      </c>
      <c r="J6" s="61">
        <v>0</v>
      </c>
      <c r="K6" s="61">
        <v>0</v>
      </c>
      <c r="L6" s="61">
        <f aca="true" t="shared" si="1" ref="L6:L12">SUM(H6:K6)</f>
        <v>0</v>
      </c>
      <c r="M6" s="10"/>
    </row>
    <row r="7" spans="1:13" ht="11.25">
      <c r="A7" s="60"/>
      <c r="B7" s="60"/>
      <c r="C7" s="60"/>
      <c r="D7" s="61">
        <v>0</v>
      </c>
      <c r="E7" s="61">
        <v>0</v>
      </c>
      <c r="F7" s="61">
        <v>0</v>
      </c>
      <c r="G7" s="61">
        <f t="shared" si="0"/>
        <v>0</v>
      </c>
      <c r="H7" s="61">
        <v>0</v>
      </c>
      <c r="I7" s="61">
        <v>0</v>
      </c>
      <c r="J7" s="61">
        <v>0</v>
      </c>
      <c r="K7" s="61">
        <v>0</v>
      </c>
      <c r="L7" s="61">
        <f t="shared" si="1"/>
        <v>0</v>
      </c>
      <c r="M7" s="10"/>
    </row>
    <row r="8" spans="1:13" ht="11.25">
      <c r="A8" s="60"/>
      <c r="B8" s="60"/>
      <c r="C8" s="60"/>
      <c r="D8" s="61">
        <v>0</v>
      </c>
      <c r="E8" s="61">
        <v>0</v>
      </c>
      <c r="F8" s="61">
        <v>0</v>
      </c>
      <c r="G8" s="61">
        <f t="shared" si="0"/>
        <v>0</v>
      </c>
      <c r="H8" s="61">
        <v>0</v>
      </c>
      <c r="I8" s="61">
        <v>0</v>
      </c>
      <c r="J8" s="61">
        <v>0</v>
      </c>
      <c r="K8" s="61">
        <v>0</v>
      </c>
      <c r="L8" s="61">
        <f t="shared" si="1"/>
        <v>0</v>
      </c>
      <c r="M8" s="10"/>
    </row>
    <row r="9" spans="1:13" ht="11.25">
      <c r="A9" s="60"/>
      <c r="B9" s="60"/>
      <c r="C9" s="60"/>
      <c r="D9" s="61">
        <v>0</v>
      </c>
      <c r="E9" s="61">
        <v>0</v>
      </c>
      <c r="F9" s="61">
        <v>0</v>
      </c>
      <c r="G9" s="61">
        <f t="shared" si="0"/>
        <v>0</v>
      </c>
      <c r="H9" s="61">
        <v>0</v>
      </c>
      <c r="I9" s="61">
        <v>0</v>
      </c>
      <c r="J9" s="61">
        <v>0</v>
      </c>
      <c r="K9" s="61">
        <v>0</v>
      </c>
      <c r="L9" s="61">
        <f t="shared" si="1"/>
        <v>0</v>
      </c>
      <c r="M9" s="10"/>
    </row>
    <row r="10" spans="1:13" ht="11.25">
      <c r="A10" s="60"/>
      <c r="B10" s="60"/>
      <c r="C10" s="60"/>
      <c r="D10" s="61">
        <v>0</v>
      </c>
      <c r="E10" s="61">
        <v>0</v>
      </c>
      <c r="F10" s="61">
        <v>0</v>
      </c>
      <c r="G10" s="61">
        <f t="shared" si="0"/>
        <v>0</v>
      </c>
      <c r="H10" s="61">
        <v>0</v>
      </c>
      <c r="I10" s="61">
        <v>0</v>
      </c>
      <c r="J10" s="61">
        <v>0</v>
      </c>
      <c r="K10" s="61">
        <v>0</v>
      </c>
      <c r="L10" s="61">
        <f t="shared" si="1"/>
        <v>0</v>
      </c>
      <c r="M10" s="10"/>
    </row>
    <row r="11" spans="1:13" ht="11.25">
      <c r="A11" s="60"/>
      <c r="B11" s="60"/>
      <c r="C11" s="60"/>
      <c r="D11" s="61">
        <v>0</v>
      </c>
      <c r="E11" s="61">
        <v>0</v>
      </c>
      <c r="F11" s="61">
        <v>0</v>
      </c>
      <c r="G11" s="61">
        <f t="shared" si="0"/>
        <v>0</v>
      </c>
      <c r="H11" s="61">
        <v>0</v>
      </c>
      <c r="I11" s="61">
        <v>0</v>
      </c>
      <c r="J11" s="61">
        <v>0</v>
      </c>
      <c r="K11" s="61">
        <v>0</v>
      </c>
      <c r="L11" s="61">
        <f t="shared" si="1"/>
        <v>0</v>
      </c>
      <c r="M11" s="10"/>
    </row>
    <row r="12" spans="1:13" ht="11.25">
      <c r="A12" s="60"/>
      <c r="B12" s="60"/>
      <c r="C12" s="60"/>
      <c r="D12" s="61">
        <v>0</v>
      </c>
      <c r="E12" s="61">
        <v>0</v>
      </c>
      <c r="F12" s="61">
        <v>0</v>
      </c>
      <c r="G12" s="61">
        <f t="shared" si="0"/>
        <v>0</v>
      </c>
      <c r="H12" s="61">
        <v>0</v>
      </c>
      <c r="I12" s="61">
        <v>0</v>
      </c>
      <c r="J12" s="61">
        <v>0</v>
      </c>
      <c r="K12" s="61">
        <v>0</v>
      </c>
      <c r="L12" s="61">
        <f t="shared" si="1"/>
        <v>0</v>
      </c>
      <c r="M12" s="10"/>
    </row>
    <row r="13" spans="1:13" ht="12" thickBot="1">
      <c r="A13" s="11" t="s">
        <v>3</v>
      </c>
      <c r="B13" s="12"/>
      <c r="C13" s="62"/>
      <c r="D13" s="13"/>
      <c r="E13" s="13"/>
      <c r="F13" s="13"/>
      <c r="G13" s="15">
        <f aca="true" t="shared" si="2" ref="G13:L13">SUM(G5:G12)</f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5">
        <f t="shared" si="2"/>
        <v>0</v>
      </c>
      <c r="M13" s="10"/>
    </row>
    <row r="14" spans="1:13" ht="42.75" customHeight="1" thickBot="1">
      <c r="A14" s="18"/>
      <c r="B14" s="18"/>
      <c r="C14" s="22"/>
      <c r="D14" s="19"/>
      <c r="E14" s="19"/>
      <c r="F14" s="19"/>
      <c r="G14" s="20"/>
      <c r="H14" s="20"/>
      <c r="I14" s="20"/>
      <c r="J14" s="20"/>
      <c r="K14" s="20"/>
      <c r="L14" s="1" t="str">
        <f>IF(L13=G13,"Monto Total Validado","Error. Existe Diferencia entre Total y Total Proyecto")</f>
        <v>Monto Total Validado</v>
      </c>
      <c r="M14" s="10"/>
    </row>
    <row r="15" spans="1:13" ht="11.25">
      <c r="A15" s="18" t="s">
        <v>42</v>
      </c>
      <c r="B15" s="18"/>
      <c r="C15" s="22"/>
      <c r="D15" s="22"/>
      <c r="E15" s="22"/>
      <c r="F15" s="22"/>
      <c r="G15" s="20"/>
      <c r="H15" s="20"/>
      <c r="I15" s="18"/>
      <c r="J15" s="18"/>
      <c r="K15" s="18"/>
      <c r="L15" s="18"/>
      <c r="M15" s="18"/>
    </row>
    <row r="16" spans="1:13" ht="11.25">
      <c r="A16" s="22" t="s">
        <v>82</v>
      </c>
      <c r="B16" s="18"/>
      <c r="C16" s="22"/>
      <c r="D16" s="22"/>
      <c r="E16" s="22"/>
      <c r="F16" s="22"/>
      <c r="G16" s="20"/>
      <c r="H16" s="20"/>
      <c r="I16" s="18"/>
      <c r="J16" s="18"/>
      <c r="K16" s="18"/>
      <c r="L16" s="18"/>
      <c r="M16" s="18"/>
    </row>
    <row r="17" ht="11.25">
      <c r="A17" s="5" t="s">
        <v>48</v>
      </c>
    </row>
    <row r="18" ht="11.25">
      <c r="A18" s="5" t="s">
        <v>45</v>
      </c>
    </row>
  </sheetData>
  <sheetProtection insertRows="0" deleteRows="0"/>
  <mergeCells count="13">
    <mergeCell ref="L2:L4"/>
    <mergeCell ref="A2:A4"/>
    <mergeCell ref="D2:E2"/>
    <mergeCell ref="D3:D4"/>
    <mergeCell ref="E3:E4"/>
    <mergeCell ref="K2:K4"/>
    <mergeCell ref="H2:J2"/>
    <mergeCell ref="I3:J3"/>
    <mergeCell ref="B2:B4"/>
    <mergeCell ref="C2:C4"/>
    <mergeCell ref="F2:F4"/>
    <mergeCell ref="G2:G4"/>
    <mergeCell ref="H3:H4"/>
  </mergeCells>
  <conditionalFormatting sqref="L14">
    <cfRule type="cellIs" priority="1" dxfId="16" operator="equal" stopIfTrue="1">
      <formula>"Monto Total Validado"</formula>
    </cfRule>
    <cfRule type="cellIs" priority="2" dxfId="12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5" right="0.75" top="1" bottom="1" header="0" footer="0"/>
  <pageSetup fitToHeight="5" fitToWidth="1" horizontalDpi="600" verticalDpi="600" orientation="landscape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showGridLines="0" zoomScalePageLayoutView="0" workbookViewId="0" topLeftCell="A97">
      <selection activeCell="K109" sqref="K109"/>
    </sheetView>
  </sheetViews>
  <sheetFormatPr defaultColWidth="11.421875" defaultRowHeight="12.75"/>
  <cols>
    <col min="1" max="1" width="43.421875" style="5" customWidth="1"/>
    <col min="2" max="2" width="15.140625" style="5" customWidth="1"/>
    <col min="3" max="5" width="11.421875" style="5" customWidth="1"/>
    <col min="6" max="6" width="12.28125" style="5" customWidth="1"/>
    <col min="7" max="7" width="14.00390625" style="5" customWidth="1"/>
    <col min="8" max="8" width="14.8515625" style="5" customWidth="1"/>
    <col min="9" max="9" width="11.421875" style="5" customWidth="1"/>
    <col min="10" max="10" width="16.57421875" style="5" customWidth="1"/>
    <col min="11" max="16384" width="11.421875" style="5" customWidth="1"/>
  </cols>
  <sheetData>
    <row r="1" ht="15">
      <c r="A1" s="154" t="s">
        <v>42</v>
      </c>
    </row>
    <row r="2" spans="1:7" ht="31.5" customHeight="1">
      <c r="A2" s="187" t="s">
        <v>48</v>
      </c>
      <c r="B2" s="187"/>
      <c r="C2" s="187"/>
      <c r="D2" s="187"/>
      <c r="E2" s="187"/>
      <c r="F2" s="187"/>
      <c r="G2" s="187"/>
    </row>
    <row r="3" ht="15">
      <c r="A3" s="142" t="s">
        <v>45</v>
      </c>
    </row>
    <row r="4" ht="11.25"/>
    <row r="5" ht="11.25"/>
    <row r="6" spans="1:5" ht="18.75">
      <c r="A6" s="105" t="s">
        <v>84</v>
      </c>
      <c r="B6" s="2" t="s">
        <v>90</v>
      </c>
      <c r="C6" s="4"/>
      <c r="D6" s="155" t="s">
        <v>42</v>
      </c>
      <c r="E6" s="156" t="s">
        <v>126</v>
      </c>
    </row>
    <row r="7" spans="1:10" ht="11.25" customHeight="1">
      <c r="A7" s="188" t="s">
        <v>9</v>
      </c>
      <c r="B7" s="168" t="s">
        <v>51</v>
      </c>
      <c r="C7" s="168" t="s">
        <v>105</v>
      </c>
      <c r="D7" s="168" t="s">
        <v>11</v>
      </c>
      <c r="E7" s="174" t="s">
        <v>95</v>
      </c>
      <c r="F7" s="166" t="s">
        <v>5</v>
      </c>
      <c r="G7" s="184"/>
      <c r="H7" s="184"/>
      <c r="I7" s="183"/>
      <c r="J7" s="163" t="s">
        <v>96</v>
      </c>
    </row>
    <row r="8" spans="1:10" ht="11.25">
      <c r="A8" s="189"/>
      <c r="B8" s="169"/>
      <c r="C8" s="169"/>
      <c r="D8" s="169"/>
      <c r="E8" s="175"/>
      <c r="F8" s="168" t="s">
        <v>101</v>
      </c>
      <c r="G8" s="178" t="s">
        <v>26</v>
      </c>
      <c r="H8" s="182"/>
      <c r="I8" s="168" t="s">
        <v>99</v>
      </c>
      <c r="J8" s="163"/>
    </row>
    <row r="9" spans="1:10" ht="33.75">
      <c r="A9" s="190"/>
      <c r="B9" s="170"/>
      <c r="C9" s="170"/>
      <c r="D9" s="170"/>
      <c r="E9" s="176"/>
      <c r="F9" s="170"/>
      <c r="G9" s="6" t="s">
        <v>102</v>
      </c>
      <c r="H9" s="6" t="s">
        <v>103</v>
      </c>
      <c r="I9" s="170"/>
      <c r="J9" s="163"/>
    </row>
    <row r="10" spans="1:11" ht="11.25">
      <c r="A10" s="7"/>
      <c r="B10" s="7"/>
      <c r="C10" s="8">
        <v>0</v>
      </c>
      <c r="D10" s="8">
        <v>0</v>
      </c>
      <c r="E10" s="9">
        <f>C10*D10</f>
        <v>0</v>
      </c>
      <c r="F10" s="8">
        <v>0</v>
      </c>
      <c r="G10" s="8">
        <v>0</v>
      </c>
      <c r="H10" s="8">
        <v>0</v>
      </c>
      <c r="I10" s="8">
        <v>0</v>
      </c>
      <c r="J10" s="9">
        <f>SUM(F10:I10)</f>
        <v>0</v>
      </c>
      <c r="K10" s="10"/>
    </row>
    <row r="11" spans="1:11" ht="11.25">
      <c r="A11" s="7"/>
      <c r="B11" s="7"/>
      <c r="C11" s="8">
        <v>0</v>
      </c>
      <c r="D11" s="8">
        <v>0</v>
      </c>
      <c r="E11" s="9">
        <f aca="true" t="shared" si="0" ref="E11:E24">C11*D11</f>
        <v>0</v>
      </c>
      <c r="F11" s="8">
        <v>0</v>
      </c>
      <c r="G11" s="8">
        <v>0</v>
      </c>
      <c r="H11" s="8">
        <v>0</v>
      </c>
      <c r="I11" s="8">
        <v>0</v>
      </c>
      <c r="J11" s="9">
        <f aca="true" t="shared" si="1" ref="J11:J24">SUM(F11:I11)</f>
        <v>0</v>
      </c>
      <c r="K11" s="10"/>
    </row>
    <row r="12" spans="1:11" ht="11.25">
      <c r="A12" s="7"/>
      <c r="B12" s="7"/>
      <c r="C12" s="8">
        <v>0</v>
      </c>
      <c r="D12" s="8">
        <v>0</v>
      </c>
      <c r="E12" s="9">
        <f t="shared" si="0"/>
        <v>0</v>
      </c>
      <c r="F12" s="8">
        <v>0</v>
      </c>
      <c r="G12" s="8">
        <v>0</v>
      </c>
      <c r="H12" s="8">
        <v>0</v>
      </c>
      <c r="I12" s="8">
        <v>0</v>
      </c>
      <c r="J12" s="9">
        <f t="shared" si="1"/>
        <v>0</v>
      </c>
      <c r="K12" s="10"/>
    </row>
    <row r="13" spans="1:11" ht="11.25">
      <c r="A13" s="7"/>
      <c r="B13" s="7"/>
      <c r="C13" s="8">
        <v>0</v>
      </c>
      <c r="D13" s="8">
        <v>0</v>
      </c>
      <c r="E13" s="9">
        <f t="shared" si="0"/>
        <v>0</v>
      </c>
      <c r="F13" s="8">
        <v>0</v>
      </c>
      <c r="G13" s="8">
        <v>0</v>
      </c>
      <c r="H13" s="8">
        <v>0</v>
      </c>
      <c r="I13" s="8">
        <v>0</v>
      </c>
      <c r="J13" s="9">
        <f t="shared" si="1"/>
        <v>0</v>
      </c>
      <c r="K13" s="10"/>
    </row>
    <row r="14" spans="1:11" ht="11.25">
      <c r="A14" s="7"/>
      <c r="B14" s="7"/>
      <c r="C14" s="8">
        <v>0</v>
      </c>
      <c r="D14" s="8">
        <v>0</v>
      </c>
      <c r="E14" s="9">
        <f t="shared" si="0"/>
        <v>0</v>
      </c>
      <c r="F14" s="8">
        <v>0</v>
      </c>
      <c r="G14" s="8">
        <v>0</v>
      </c>
      <c r="H14" s="8">
        <v>0</v>
      </c>
      <c r="I14" s="8">
        <v>0</v>
      </c>
      <c r="J14" s="9">
        <f t="shared" si="1"/>
        <v>0</v>
      </c>
      <c r="K14" s="10"/>
    </row>
    <row r="15" spans="1:11" ht="11.25">
      <c r="A15" s="7"/>
      <c r="B15" s="7"/>
      <c r="C15" s="8">
        <v>0</v>
      </c>
      <c r="D15" s="8">
        <v>0</v>
      </c>
      <c r="E15" s="9">
        <f t="shared" si="0"/>
        <v>0</v>
      </c>
      <c r="F15" s="8">
        <v>0</v>
      </c>
      <c r="G15" s="8">
        <v>0</v>
      </c>
      <c r="H15" s="8">
        <v>0</v>
      </c>
      <c r="I15" s="8">
        <v>0</v>
      </c>
      <c r="J15" s="9">
        <f t="shared" si="1"/>
        <v>0</v>
      </c>
      <c r="K15" s="10"/>
    </row>
    <row r="16" spans="1:11" ht="11.25">
      <c r="A16" s="7"/>
      <c r="B16" s="7"/>
      <c r="C16" s="8">
        <v>0</v>
      </c>
      <c r="D16" s="8">
        <v>0</v>
      </c>
      <c r="E16" s="9">
        <f t="shared" si="0"/>
        <v>0</v>
      </c>
      <c r="F16" s="8">
        <v>0</v>
      </c>
      <c r="G16" s="8">
        <v>0</v>
      </c>
      <c r="H16" s="8">
        <v>0</v>
      </c>
      <c r="I16" s="8">
        <v>0</v>
      </c>
      <c r="J16" s="9">
        <f t="shared" si="1"/>
        <v>0</v>
      </c>
      <c r="K16" s="10"/>
    </row>
    <row r="17" spans="1:11" ht="11.25">
      <c r="A17" s="7"/>
      <c r="B17" s="7"/>
      <c r="C17" s="8">
        <v>0</v>
      </c>
      <c r="D17" s="8">
        <v>0</v>
      </c>
      <c r="E17" s="9">
        <f t="shared" si="0"/>
        <v>0</v>
      </c>
      <c r="F17" s="8">
        <v>0</v>
      </c>
      <c r="G17" s="8">
        <v>0</v>
      </c>
      <c r="H17" s="8">
        <v>0</v>
      </c>
      <c r="I17" s="8">
        <v>0</v>
      </c>
      <c r="J17" s="9">
        <f t="shared" si="1"/>
        <v>0</v>
      </c>
      <c r="K17" s="10"/>
    </row>
    <row r="18" spans="1:11" ht="11.25">
      <c r="A18" s="7"/>
      <c r="B18" s="7"/>
      <c r="C18" s="8">
        <v>0</v>
      </c>
      <c r="D18" s="8">
        <v>0</v>
      </c>
      <c r="E18" s="9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9">
        <f t="shared" si="1"/>
        <v>0</v>
      </c>
      <c r="K18" s="10"/>
    </row>
    <row r="19" spans="1:11" ht="11.25">
      <c r="A19" s="7"/>
      <c r="B19" s="7"/>
      <c r="C19" s="8">
        <v>0</v>
      </c>
      <c r="D19" s="8">
        <v>0</v>
      </c>
      <c r="E19" s="9">
        <f t="shared" si="0"/>
        <v>0</v>
      </c>
      <c r="F19" s="8">
        <v>0</v>
      </c>
      <c r="G19" s="8">
        <v>0</v>
      </c>
      <c r="H19" s="8">
        <v>0</v>
      </c>
      <c r="I19" s="8">
        <v>0</v>
      </c>
      <c r="J19" s="9">
        <f t="shared" si="1"/>
        <v>0</v>
      </c>
      <c r="K19" s="10"/>
    </row>
    <row r="20" spans="1:11" ht="11.25">
      <c r="A20" s="7"/>
      <c r="B20" s="7"/>
      <c r="C20" s="8">
        <v>0</v>
      </c>
      <c r="D20" s="8">
        <v>0</v>
      </c>
      <c r="E20" s="9">
        <f t="shared" si="0"/>
        <v>0</v>
      </c>
      <c r="F20" s="8">
        <v>0</v>
      </c>
      <c r="G20" s="8">
        <v>0</v>
      </c>
      <c r="H20" s="8">
        <v>0</v>
      </c>
      <c r="I20" s="8">
        <v>0</v>
      </c>
      <c r="J20" s="9">
        <f t="shared" si="1"/>
        <v>0</v>
      </c>
      <c r="K20" s="10"/>
    </row>
    <row r="21" spans="1:11" ht="11.25">
      <c r="A21" s="7"/>
      <c r="B21" s="7"/>
      <c r="C21" s="8">
        <v>0</v>
      </c>
      <c r="D21" s="8">
        <v>0</v>
      </c>
      <c r="E21" s="9">
        <f t="shared" si="0"/>
        <v>0</v>
      </c>
      <c r="F21" s="8">
        <v>0</v>
      </c>
      <c r="G21" s="8">
        <v>0</v>
      </c>
      <c r="H21" s="8">
        <v>0</v>
      </c>
      <c r="I21" s="8">
        <v>0</v>
      </c>
      <c r="J21" s="9">
        <f t="shared" si="1"/>
        <v>0</v>
      </c>
      <c r="K21" s="10"/>
    </row>
    <row r="22" spans="1:11" ht="11.25">
      <c r="A22" s="7"/>
      <c r="B22" s="7"/>
      <c r="C22" s="8">
        <v>0</v>
      </c>
      <c r="D22" s="8">
        <v>0</v>
      </c>
      <c r="E22" s="9">
        <f t="shared" si="0"/>
        <v>0</v>
      </c>
      <c r="F22" s="8">
        <v>0</v>
      </c>
      <c r="G22" s="8">
        <v>0</v>
      </c>
      <c r="H22" s="8">
        <v>0</v>
      </c>
      <c r="I22" s="8">
        <v>0</v>
      </c>
      <c r="J22" s="9">
        <f t="shared" si="1"/>
        <v>0</v>
      </c>
      <c r="K22" s="10"/>
    </row>
    <row r="23" spans="1:11" ht="11.25">
      <c r="A23" s="7"/>
      <c r="B23" s="7"/>
      <c r="C23" s="8">
        <v>0</v>
      </c>
      <c r="D23" s="8">
        <v>0</v>
      </c>
      <c r="E23" s="9">
        <f t="shared" si="0"/>
        <v>0</v>
      </c>
      <c r="F23" s="8">
        <v>0</v>
      </c>
      <c r="G23" s="8">
        <v>0</v>
      </c>
      <c r="H23" s="8">
        <v>0</v>
      </c>
      <c r="I23" s="8">
        <v>0</v>
      </c>
      <c r="J23" s="9">
        <f t="shared" si="1"/>
        <v>0</v>
      </c>
      <c r="K23" s="10"/>
    </row>
    <row r="24" spans="1:11" ht="11.25">
      <c r="A24" s="7"/>
      <c r="B24" s="7"/>
      <c r="C24" s="8">
        <v>0</v>
      </c>
      <c r="D24" s="8">
        <v>0</v>
      </c>
      <c r="E24" s="9">
        <f t="shared" si="0"/>
        <v>0</v>
      </c>
      <c r="F24" s="8">
        <v>0</v>
      </c>
      <c r="G24" s="8">
        <v>0</v>
      </c>
      <c r="H24" s="8">
        <v>0</v>
      </c>
      <c r="I24" s="8">
        <v>0</v>
      </c>
      <c r="J24" s="9">
        <f t="shared" si="1"/>
        <v>0</v>
      </c>
      <c r="K24" s="10"/>
    </row>
    <row r="25" spans="1:11" ht="12" thickBot="1">
      <c r="A25" s="11" t="s">
        <v>3</v>
      </c>
      <c r="B25" s="12"/>
      <c r="C25" s="13"/>
      <c r="D25" s="14"/>
      <c r="E25" s="63">
        <f aca="true" t="shared" si="2" ref="E25:J25">SUM(E10:E24)</f>
        <v>0</v>
      </c>
      <c r="F25" s="54">
        <f t="shared" si="2"/>
        <v>0</v>
      </c>
      <c r="G25" s="54">
        <f t="shared" si="2"/>
        <v>0</v>
      </c>
      <c r="H25" s="54">
        <f t="shared" si="2"/>
        <v>0</v>
      </c>
      <c r="I25" s="54">
        <f t="shared" si="2"/>
        <v>0</v>
      </c>
      <c r="J25" s="63">
        <f t="shared" si="2"/>
        <v>0</v>
      </c>
      <c r="K25" s="10"/>
    </row>
    <row r="26" spans="3:11" ht="23.25" thickBot="1">
      <c r="C26" s="10"/>
      <c r="D26" s="10"/>
      <c r="E26" s="10"/>
      <c r="F26" s="10"/>
      <c r="G26" s="10"/>
      <c r="H26" s="10"/>
      <c r="I26" s="10"/>
      <c r="J26" s="1" t="str">
        <f>IF(J25=E25,"Monto Total Validado","Error. Existe Diferencia entre Total y Total Proyecto")</f>
        <v>Monto Total Validado</v>
      </c>
      <c r="K26" s="10"/>
    </row>
    <row r="27" spans="2:13" ht="11.25">
      <c r="B27" s="18"/>
      <c r="C27" s="22"/>
      <c r="D27" s="22"/>
      <c r="E27" s="22"/>
      <c r="F27" s="22"/>
      <c r="G27" s="20"/>
      <c r="H27" s="20"/>
      <c r="I27" s="18"/>
      <c r="J27" s="18"/>
      <c r="K27" s="18"/>
      <c r="L27" s="18"/>
      <c r="M27" s="18"/>
    </row>
    <row r="28" ht="11.25"/>
    <row r="29" ht="11.25">
      <c r="A29" s="64"/>
    </row>
    <row r="30" spans="1:3" ht="18.75">
      <c r="A30" s="105" t="s">
        <v>12</v>
      </c>
      <c r="B30" s="2" t="s">
        <v>90</v>
      </c>
      <c r="C30" s="4"/>
    </row>
    <row r="31" spans="1:10" ht="11.25">
      <c r="A31" s="165" t="s">
        <v>135</v>
      </c>
      <c r="B31" s="168" t="s">
        <v>51</v>
      </c>
      <c r="C31" s="168" t="s">
        <v>105</v>
      </c>
      <c r="D31" s="168" t="s">
        <v>11</v>
      </c>
      <c r="E31" s="174" t="s">
        <v>95</v>
      </c>
      <c r="F31" s="166" t="s">
        <v>5</v>
      </c>
      <c r="G31" s="184"/>
      <c r="H31" s="184"/>
      <c r="I31" s="183"/>
      <c r="J31" s="163" t="s">
        <v>96</v>
      </c>
    </row>
    <row r="32" spans="1:10" ht="11.25">
      <c r="A32" s="189"/>
      <c r="B32" s="169"/>
      <c r="C32" s="169"/>
      <c r="D32" s="169"/>
      <c r="E32" s="175"/>
      <c r="F32" s="168" t="s">
        <v>101</v>
      </c>
      <c r="G32" s="178" t="s">
        <v>26</v>
      </c>
      <c r="H32" s="182"/>
      <c r="I32" s="168" t="s">
        <v>99</v>
      </c>
      <c r="J32" s="163"/>
    </row>
    <row r="33" spans="1:10" ht="33.75">
      <c r="A33" s="190"/>
      <c r="B33" s="170"/>
      <c r="C33" s="170"/>
      <c r="D33" s="170"/>
      <c r="E33" s="176"/>
      <c r="F33" s="170"/>
      <c r="G33" s="6" t="s">
        <v>102</v>
      </c>
      <c r="H33" s="6" t="s">
        <v>103</v>
      </c>
      <c r="I33" s="170"/>
      <c r="J33" s="163"/>
    </row>
    <row r="34" spans="1:10" ht="11.25">
      <c r="A34" s="65"/>
      <c r="B34" s="65"/>
      <c r="C34" s="9">
        <v>0</v>
      </c>
      <c r="D34" s="9">
        <v>0</v>
      </c>
      <c r="E34" s="9">
        <f>C34*D34</f>
        <v>0</v>
      </c>
      <c r="F34" s="9">
        <v>0</v>
      </c>
      <c r="G34" s="9">
        <v>0</v>
      </c>
      <c r="H34" s="9">
        <v>0</v>
      </c>
      <c r="I34" s="9">
        <v>0</v>
      </c>
      <c r="J34" s="9">
        <f>SUM(F34:I34)</f>
        <v>0</v>
      </c>
    </row>
    <row r="35" spans="1:10" ht="11.25">
      <c r="A35" s="65"/>
      <c r="B35" s="65"/>
      <c r="C35" s="9">
        <v>0</v>
      </c>
      <c r="D35" s="9">
        <v>0</v>
      </c>
      <c r="E35" s="9">
        <f aca="true" t="shared" si="3" ref="E35:E43">C35*D35</f>
        <v>0</v>
      </c>
      <c r="F35" s="9">
        <v>0</v>
      </c>
      <c r="G35" s="9">
        <v>0</v>
      </c>
      <c r="H35" s="9">
        <v>0</v>
      </c>
      <c r="I35" s="9">
        <v>0</v>
      </c>
      <c r="J35" s="9">
        <f aca="true" t="shared" si="4" ref="J35:J42">SUM(F35:I35)</f>
        <v>0</v>
      </c>
    </row>
    <row r="36" spans="1:10" ht="11.25">
      <c r="A36" s="65"/>
      <c r="B36" s="65"/>
      <c r="C36" s="9">
        <v>0</v>
      </c>
      <c r="D36" s="9">
        <v>0</v>
      </c>
      <c r="E36" s="9">
        <f t="shared" si="3"/>
        <v>0</v>
      </c>
      <c r="F36" s="9">
        <v>0</v>
      </c>
      <c r="G36" s="9">
        <v>0</v>
      </c>
      <c r="H36" s="9">
        <v>0</v>
      </c>
      <c r="I36" s="9">
        <v>0</v>
      </c>
      <c r="J36" s="9">
        <f t="shared" si="4"/>
        <v>0</v>
      </c>
    </row>
    <row r="37" spans="1:10" ht="11.25">
      <c r="A37" s="65"/>
      <c r="B37" s="65"/>
      <c r="C37" s="9">
        <v>0</v>
      </c>
      <c r="D37" s="9">
        <v>0</v>
      </c>
      <c r="E37" s="9">
        <f t="shared" si="3"/>
        <v>0</v>
      </c>
      <c r="F37" s="9">
        <v>0</v>
      </c>
      <c r="G37" s="9">
        <v>0</v>
      </c>
      <c r="H37" s="9">
        <v>0</v>
      </c>
      <c r="I37" s="9">
        <v>0</v>
      </c>
      <c r="J37" s="9">
        <f t="shared" si="4"/>
        <v>0</v>
      </c>
    </row>
    <row r="38" spans="1:10" ht="11.25">
      <c r="A38" s="65"/>
      <c r="B38" s="65"/>
      <c r="C38" s="9">
        <v>0</v>
      </c>
      <c r="D38" s="9">
        <v>0</v>
      </c>
      <c r="E38" s="9">
        <f t="shared" si="3"/>
        <v>0</v>
      </c>
      <c r="F38" s="9">
        <v>0</v>
      </c>
      <c r="G38" s="9">
        <v>0</v>
      </c>
      <c r="H38" s="9">
        <v>0</v>
      </c>
      <c r="I38" s="9">
        <v>0</v>
      </c>
      <c r="J38" s="9">
        <f t="shared" si="4"/>
        <v>0</v>
      </c>
    </row>
    <row r="39" spans="1:10" ht="11.25">
      <c r="A39" s="65"/>
      <c r="B39" s="65"/>
      <c r="C39" s="9">
        <v>0</v>
      </c>
      <c r="D39" s="9">
        <v>0</v>
      </c>
      <c r="E39" s="9">
        <f t="shared" si="3"/>
        <v>0</v>
      </c>
      <c r="F39" s="9">
        <v>0</v>
      </c>
      <c r="G39" s="9">
        <v>0</v>
      </c>
      <c r="H39" s="9">
        <v>0</v>
      </c>
      <c r="I39" s="9">
        <v>0</v>
      </c>
      <c r="J39" s="9">
        <f t="shared" si="4"/>
        <v>0</v>
      </c>
    </row>
    <row r="40" spans="1:10" ht="11.25">
      <c r="A40" s="65"/>
      <c r="B40" s="65"/>
      <c r="C40" s="9">
        <v>0</v>
      </c>
      <c r="D40" s="9">
        <v>0</v>
      </c>
      <c r="E40" s="9">
        <f t="shared" si="3"/>
        <v>0</v>
      </c>
      <c r="F40" s="9">
        <v>0</v>
      </c>
      <c r="G40" s="9">
        <v>0</v>
      </c>
      <c r="H40" s="9">
        <v>0</v>
      </c>
      <c r="I40" s="9">
        <v>0</v>
      </c>
      <c r="J40" s="9">
        <f t="shared" si="4"/>
        <v>0</v>
      </c>
    </row>
    <row r="41" spans="1:10" ht="11.25">
      <c r="A41" s="65"/>
      <c r="B41" s="65"/>
      <c r="C41" s="9">
        <v>0</v>
      </c>
      <c r="D41" s="9">
        <v>0</v>
      </c>
      <c r="E41" s="9">
        <f t="shared" si="3"/>
        <v>0</v>
      </c>
      <c r="F41" s="9">
        <v>0</v>
      </c>
      <c r="G41" s="9">
        <v>0</v>
      </c>
      <c r="H41" s="9">
        <v>0</v>
      </c>
      <c r="I41" s="9">
        <v>0</v>
      </c>
      <c r="J41" s="9">
        <f t="shared" si="4"/>
        <v>0</v>
      </c>
    </row>
    <row r="42" spans="1:10" ht="11.25">
      <c r="A42" s="65"/>
      <c r="B42" s="65"/>
      <c r="C42" s="9">
        <v>0</v>
      </c>
      <c r="D42" s="9">
        <v>0</v>
      </c>
      <c r="E42" s="9">
        <f t="shared" si="3"/>
        <v>0</v>
      </c>
      <c r="F42" s="9">
        <v>0</v>
      </c>
      <c r="G42" s="9">
        <v>0</v>
      </c>
      <c r="H42" s="9">
        <v>0</v>
      </c>
      <c r="I42" s="9">
        <v>0</v>
      </c>
      <c r="J42" s="9">
        <f t="shared" si="4"/>
        <v>0</v>
      </c>
    </row>
    <row r="43" spans="1:10" ht="11.25">
      <c r="A43" s="65"/>
      <c r="B43" s="65"/>
      <c r="C43" s="9">
        <v>0</v>
      </c>
      <c r="D43" s="9">
        <v>0</v>
      </c>
      <c r="E43" s="9">
        <f t="shared" si="3"/>
        <v>0</v>
      </c>
      <c r="F43" s="9">
        <v>0</v>
      </c>
      <c r="G43" s="9">
        <v>0</v>
      </c>
      <c r="H43" s="9">
        <v>0</v>
      </c>
      <c r="I43" s="9">
        <v>0</v>
      </c>
      <c r="J43" s="9">
        <f>SUM(F43:I43)</f>
        <v>0</v>
      </c>
    </row>
    <row r="44" spans="1:10" ht="12" thickBot="1">
      <c r="A44" s="11" t="s">
        <v>3</v>
      </c>
      <c r="B44" s="12"/>
      <c r="C44" s="13"/>
      <c r="D44" s="14"/>
      <c r="E44" s="63">
        <f aca="true" t="shared" si="5" ref="E44:J44">SUM(E34:E43)</f>
        <v>0</v>
      </c>
      <c r="F44" s="54">
        <f t="shared" si="5"/>
        <v>0</v>
      </c>
      <c r="G44" s="54">
        <f t="shared" si="5"/>
        <v>0</v>
      </c>
      <c r="H44" s="54">
        <f t="shared" si="5"/>
        <v>0</v>
      </c>
      <c r="I44" s="54">
        <f t="shared" si="5"/>
        <v>0</v>
      </c>
      <c r="J44" s="63">
        <f t="shared" si="5"/>
        <v>0</v>
      </c>
    </row>
    <row r="45" spans="1:10" ht="23.25" thickBot="1">
      <c r="A45" s="18"/>
      <c r="B45" s="18"/>
      <c r="C45" s="19"/>
      <c r="D45" s="19"/>
      <c r="E45" s="20"/>
      <c r="F45" s="19"/>
      <c r="G45" s="19"/>
      <c r="H45" s="19"/>
      <c r="I45" s="19"/>
      <c r="J45" s="1" t="str">
        <f>IF(J44=E44,"Monto Total Validado","Error. Existe Diferencia entre Total y Total Proyecto")</f>
        <v>Monto Total Validado</v>
      </c>
    </row>
    <row r="46" spans="1:10" ht="11.25">
      <c r="A46" s="18" t="s">
        <v>42</v>
      </c>
      <c r="B46" s="18"/>
      <c r="C46" s="22"/>
      <c r="D46" s="22"/>
      <c r="E46" s="22"/>
      <c r="F46" s="22"/>
      <c r="G46" s="20"/>
      <c r="H46" s="20"/>
      <c r="I46" s="18"/>
      <c r="J46" s="18"/>
    </row>
    <row r="47" ht="11.25">
      <c r="A47" s="5" t="s">
        <v>50</v>
      </c>
    </row>
    <row r="48" spans="3:10" ht="11.25">
      <c r="C48" s="3"/>
      <c r="D48" s="3"/>
      <c r="E48" s="3"/>
      <c r="F48" s="3"/>
      <c r="G48" s="3"/>
      <c r="H48" s="3"/>
      <c r="I48" s="3"/>
      <c r="J48" s="3"/>
    </row>
    <row r="49" spans="3:10" ht="11.25">
      <c r="C49" s="3"/>
      <c r="D49" s="3"/>
      <c r="E49" s="3"/>
      <c r="F49" s="3"/>
      <c r="G49" s="3"/>
      <c r="H49" s="3"/>
      <c r="I49" s="3"/>
      <c r="J49" s="3"/>
    </row>
    <row r="50" ht="11.25"/>
    <row r="51" ht="11.25"/>
    <row r="52" spans="1:5" ht="18.75">
      <c r="A52" s="105" t="s">
        <v>7</v>
      </c>
      <c r="B52" s="2" t="s">
        <v>90</v>
      </c>
      <c r="C52" s="4"/>
      <c r="E52" s="156" t="s">
        <v>125</v>
      </c>
    </row>
    <row r="53" spans="1:9" ht="12" customHeight="1">
      <c r="A53" s="168" t="s">
        <v>69</v>
      </c>
      <c r="B53" s="168" t="s">
        <v>51</v>
      </c>
      <c r="C53" s="164" t="s">
        <v>71</v>
      </c>
      <c r="D53" s="174" t="s">
        <v>95</v>
      </c>
      <c r="E53" s="166" t="s">
        <v>5</v>
      </c>
      <c r="F53" s="184"/>
      <c r="G53" s="184"/>
      <c r="H53" s="184"/>
      <c r="I53" s="174" t="s">
        <v>96</v>
      </c>
    </row>
    <row r="54" spans="1:9" ht="12" customHeight="1">
      <c r="A54" s="169"/>
      <c r="B54" s="169"/>
      <c r="C54" s="203"/>
      <c r="D54" s="175"/>
      <c r="E54" s="168" t="s">
        <v>101</v>
      </c>
      <c r="F54" s="178" t="s">
        <v>26</v>
      </c>
      <c r="G54" s="182"/>
      <c r="H54" s="168" t="s">
        <v>99</v>
      </c>
      <c r="I54" s="175"/>
    </row>
    <row r="55" spans="1:9" ht="33.75">
      <c r="A55" s="170"/>
      <c r="B55" s="170"/>
      <c r="C55" s="204"/>
      <c r="D55" s="176"/>
      <c r="E55" s="170"/>
      <c r="F55" s="6" t="s">
        <v>102</v>
      </c>
      <c r="G55" s="6" t="s">
        <v>103</v>
      </c>
      <c r="H55" s="170"/>
      <c r="I55" s="176"/>
    </row>
    <row r="56" spans="1:9" ht="11.25">
      <c r="A56" s="7"/>
      <c r="B56" s="7"/>
      <c r="C56" s="66"/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9">
        <f aca="true" t="shared" si="6" ref="I56:I61">SUM(E56:H56)</f>
        <v>0</v>
      </c>
    </row>
    <row r="57" spans="1:9" ht="11.25">
      <c r="A57" s="7"/>
      <c r="B57" s="7"/>
      <c r="C57" s="66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9">
        <f t="shared" si="6"/>
        <v>0</v>
      </c>
    </row>
    <row r="58" spans="1:9" ht="11.25">
      <c r="A58" s="7"/>
      <c r="B58" s="7"/>
      <c r="C58" s="66"/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9">
        <f t="shared" si="6"/>
        <v>0</v>
      </c>
    </row>
    <row r="59" spans="1:9" ht="11.25">
      <c r="A59" s="7"/>
      <c r="B59" s="7"/>
      <c r="C59" s="66"/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9">
        <f t="shared" si="6"/>
        <v>0</v>
      </c>
    </row>
    <row r="60" spans="1:9" ht="11.25">
      <c r="A60" s="7"/>
      <c r="B60" s="7"/>
      <c r="C60" s="66"/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9">
        <f t="shared" si="6"/>
        <v>0</v>
      </c>
    </row>
    <row r="61" spans="1:9" ht="11.25">
      <c r="A61" s="7"/>
      <c r="B61" s="7"/>
      <c r="C61" s="66"/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9">
        <f t="shared" si="6"/>
        <v>0</v>
      </c>
    </row>
    <row r="62" spans="1:9" ht="12" thickBot="1">
      <c r="A62" s="11" t="s">
        <v>3</v>
      </c>
      <c r="B62" s="12"/>
      <c r="C62" s="62"/>
      <c r="D62" s="63">
        <f aca="true" t="shared" si="7" ref="D62:I62">SUM(D56:D61)</f>
        <v>0</v>
      </c>
      <c r="E62" s="67">
        <f t="shared" si="7"/>
        <v>0</v>
      </c>
      <c r="F62" s="67">
        <f t="shared" si="7"/>
        <v>0</v>
      </c>
      <c r="G62" s="67">
        <f t="shared" si="7"/>
        <v>0</v>
      </c>
      <c r="H62" s="67">
        <f t="shared" si="7"/>
        <v>0</v>
      </c>
      <c r="I62" s="63">
        <f t="shared" si="7"/>
        <v>0</v>
      </c>
    </row>
    <row r="63" spans="10:14" ht="23.25" thickBot="1">
      <c r="J63" s="1" t="str">
        <f>IF(I62=D62,"Monto Total Validado","Error. Existe Diferencia entre Total y Total Proyecto")</f>
        <v>Monto Total Validado</v>
      </c>
      <c r="K63" s="10"/>
      <c r="L63" s="10"/>
      <c r="M63" s="10"/>
      <c r="N63" s="10"/>
    </row>
    <row r="64" spans="1:2" ht="11.25">
      <c r="A64" s="18" t="s">
        <v>42</v>
      </c>
      <c r="B64" s="18"/>
    </row>
    <row r="65" ht="11.25">
      <c r="A65" s="45" t="s">
        <v>70</v>
      </c>
    </row>
    <row r="66" ht="11.25">
      <c r="B66" s="45"/>
    </row>
    <row r="67" ht="11.25"/>
    <row r="68" spans="1:3" ht="18.75">
      <c r="A68" s="105" t="s">
        <v>37</v>
      </c>
      <c r="B68" s="2" t="s">
        <v>90</v>
      </c>
      <c r="C68" s="4"/>
    </row>
    <row r="69" spans="1:11" ht="11.25">
      <c r="A69" s="202" t="s">
        <v>80</v>
      </c>
      <c r="B69" s="168" t="s">
        <v>51</v>
      </c>
      <c r="C69" s="202" t="s">
        <v>10</v>
      </c>
      <c r="D69" s="168" t="s">
        <v>81</v>
      </c>
      <c r="E69" s="168" t="s">
        <v>106</v>
      </c>
      <c r="F69" s="174" t="s">
        <v>95</v>
      </c>
      <c r="G69" s="166" t="s">
        <v>5</v>
      </c>
      <c r="H69" s="184"/>
      <c r="I69" s="184"/>
      <c r="J69" s="183"/>
      <c r="K69" s="163" t="s">
        <v>96</v>
      </c>
    </row>
    <row r="70" spans="1:11" ht="11.25">
      <c r="A70" s="202"/>
      <c r="B70" s="169"/>
      <c r="C70" s="202"/>
      <c r="D70" s="169"/>
      <c r="E70" s="169"/>
      <c r="F70" s="175"/>
      <c r="G70" s="168" t="s">
        <v>101</v>
      </c>
      <c r="H70" s="178" t="s">
        <v>26</v>
      </c>
      <c r="I70" s="182"/>
      <c r="J70" s="168" t="s">
        <v>99</v>
      </c>
      <c r="K70" s="163"/>
    </row>
    <row r="71" spans="1:11" ht="45">
      <c r="A71" s="202"/>
      <c r="B71" s="170"/>
      <c r="C71" s="202"/>
      <c r="D71" s="170"/>
      <c r="E71" s="170"/>
      <c r="F71" s="176"/>
      <c r="G71" s="170"/>
      <c r="H71" s="6" t="s">
        <v>102</v>
      </c>
      <c r="I71" s="6" t="s">
        <v>103</v>
      </c>
      <c r="J71" s="170"/>
      <c r="K71" s="163"/>
    </row>
    <row r="72" spans="1:12" ht="11.25">
      <c r="A72" s="65"/>
      <c r="B72" s="65"/>
      <c r="C72" s="65"/>
      <c r="D72" s="9">
        <v>0</v>
      </c>
      <c r="E72" s="9">
        <v>0</v>
      </c>
      <c r="F72" s="9">
        <f>D72*E72</f>
        <v>0</v>
      </c>
      <c r="G72" s="9">
        <v>0</v>
      </c>
      <c r="H72" s="9">
        <v>0</v>
      </c>
      <c r="I72" s="9">
        <v>0</v>
      </c>
      <c r="J72" s="9">
        <v>0</v>
      </c>
      <c r="K72" s="9">
        <f>SUM(G72:J72)</f>
        <v>0</v>
      </c>
      <c r="L72" s="10"/>
    </row>
    <row r="73" spans="1:12" ht="11.25">
      <c r="A73" s="65"/>
      <c r="B73" s="65"/>
      <c r="C73" s="65"/>
      <c r="D73" s="9">
        <v>0</v>
      </c>
      <c r="E73" s="9">
        <v>0</v>
      </c>
      <c r="F73" s="9">
        <f aca="true" t="shared" si="8" ref="F73:F80">D73*E73</f>
        <v>0</v>
      </c>
      <c r="G73" s="9">
        <v>0</v>
      </c>
      <c r="H73" s="9">
        <v>0</v>
      </c>
      <c r="I73" s="9">
        <v>0</v>
      </c>
      <c r="J73" s="9">
        <v>0</v>
      </c>
      <c r="K73" s="9">
        <f aca="true" t="shared" si="9" ref="K73:K80">SUM(G73:J73)</f>
        <v>0</v>
      </c>
      <c r="L73" s="10"/>
    </row>
    <row r="74" spans="1:12" ht="11.25">
      <c r="A74" s="65"/>
      <c r="B74" s="65"/>
      <c r="C74" s="65"/>
      <c r="D74" s="9">
        <v>0</v>
      </c>
      <c r="E74" s="9">
        <v>0</v>
      </c>
      <c r="F74" s="9">
        <f t="shared" si="8"/>
        <v>0</v>
      </c>
      <c r="G74" s="9">
        <v>0</v>
      </c>
      <c r="H74" s="9">
        <v>0</v>
      </c>
      <c r="I74" s="9">
        <v>0</v>
      </c>
      <c r="J74" s="9">
        <v>0</v>
      </c>
      <c r="K74" s="9">
        <f t="shared" si="9"/>
        <v>0</v>
      </c>
      <c r="L74" s="10"/>
    </row>
    <row r="75" spans="1:12" ht="11.25">
      <c r="A75" s="65"/>
      <c r="B75" s="65"/>
      <c r="C75" s="65"/>
      <c r="D75" s="9">
        <v>0</v>
      </c>
      <c r="E75" s="9">
        <v>0</v>
      </c>
      <c r="F75" s="9">
        <f t="shared" si="8"/>
        <v>0</v>
      </c>
      <c r="G75" s="9">
        <v>0</v>
      </c>
      <c r="H75" s="9">
        <v>0</v>
      </c>
      <c r="I75" s="9">
        <v>0</v>
      </c>
      <c r="J75" s="9">
        <v>0</v>
      </c>
      <c r="K75" s="9">
        <f t="shared" si="9"/>
        <v>0</v>
      </c>
      <c r="L75" s="10"/>
    </row>
    <row r="76" spans="1:12" ht="11.25">
      <c r="A76" s="65"/>
      <c r="B76" s="65"/>
      <c r="C76" s="65"/>
      <c r="D76" s="9">
        <v>0</v>
      </c>
      <c r="E76" s="9">
        <v>0</v>
      </c>
      <c r="F76" s="9">
        <f t="shared" si="8"/>
        <v>0</v>
      </c>
      <c r="G76" s="9">
        <v>0</v>
      </c>
      <c r="H76" s="9">
        <v>0</v>
      </c>
      <c r="I76" s="9">
        <v>0</v>
      </c>
      <c r="J76" s="9">
        <v>0</v>
      </c>
      <c r="K76" s="9">
        <f t="shared" si="9"/>
        <v>0</v>
      </c>
      <c r="L76" s="10"/>
    </row>
    <row r="77" spans="1:12" ht="11.25">
      <c r="A77" s="65"/>
      <c r="B77" s="65"/>
      <c r="C77" s="65"/>
      <c r="D77" s="9">
        <v>0</v>
      </c>
      <c r="E77" s="9">
        <v>0</v>
      </c>
      <c r="F77" s="9">
        <f t="shared" si="8"/>
        <v>0</v>
      </c>
      <c r="G77" s="9">
        <v>0</v>
      </c>
      <c r="H77" s="9">
        <v>0</v>
      </c>
      <c r="I77" s="9">
        <v>0</v>
      </c>
      <c r="J77" s="9">
        <v>0</v>
      </c>
      <c r="K77" s="9">
        <f t="shared" si="9"/>
        <v>0</v>
      </c>
      <c r="L77" s="10"/>
    </row>
    <row r="78" spans="1:12" ht="11.25">
      <c r="A78" s="65"/>
      <c r="B78" s="65"/>
      <c r="C78" s="65"/>
      <c r="D78" s="9">
        <v>0</v>
      </c>
      <c r="E78" s="9">
        <v>0</v>
      </c>
      <c r="F78" s="9">
        <f t="shared" si="8"/>
        <v>0</v>
      </c>
      <c r="G78" s="9">
        <v>0</v>
      </c>
      <c r="H78" s="9">
        <v>0</v>
      </c>
      <c r="I78" s="9">
        <v>0</v>
      </c>
      <c r="J78" s="9">
        <v>0</v>
      </c>
      <c r="K78" s="9">
        <f t="shared" si="9"/>
        <v>0</v>
      </c>
      <c r="L78" s="10"/>
    </row>
    <row r="79" spans="1:12" ht="11.25">
      <c r="A79" s="65"/>
      <c r="B79" s="65"/>
      <c r="C79" s="65"/>
      <c r="D79" s="9">
        <v>0</v>
      </c>
      <c r="E79" s="9">
        <v>0</v>
      </c>
      <c r="F79" s="9">
        <f t="shared" si="8"/>
        <v>0</v>
      </c>
      <c r="G79" s="9">
        <v>0</v>
      </c>
      <c r="H79" s="9">
        <v>0</v>
      </c>
      <c r="I79" s="9">
        <v>0</v>
      </c>
      <c r="J79" s="9">
        <v>0</v>
      </c>
      <c r="K79" s="9">
        <f t="shared" si="9"/>
        <v>0</v>
      </c>
      <c r="L79" s="10"/>
    </row>
    <row r="80" spans="1:12" ht="11.25">
      <c r="A80" s="65"/>
      <c r="B80" s="65"/>
      <c r="C80" s="65"/>
      <c r="D80" s="9">
        <v>0</v>
      </c>
      <c r="E80" s="9">
        <v>0</v>
      </c>
      <c r="F80" s="9">
        <f t="shared" si="8"/>
        <v>0</v>
      </c>
      <c r="G80" s="9">
        <v>0</v>
      </c>
      <c r="H80" s="9">
        <v>0</v>
      </c>
      <c r="I80" s="9">
        <v>0</v>
      </c>
      <c r="J80" s="9">
        <v>0</v>
      </c>
      <c r="K80" s="9">
        <f t="shared" si="9"/>
        <v>0</v>
      </c>
      <c r="L80" s="10"/>
    </row>
    <row r="81" spans="1:12" ht="12" thickBot="1">
      <c r="A81" s="68" t="s">
        <v>3</v>
      </c>
      <c r="B81" s="11"/>
      <c r="C81" s="62"/>
      <c r="D81" s="13"/>
      <c r="E81" s="14"/>
      <c r="F81" s="63">
        <f aca="true" t="shared" si="10" ref="F81:K81">SUM(F72:F80)</f>
        <v>0</v>
      </c>
      <c r="G81" s="67">
        <f t="shared" si="10"/>
        <v>0</v>
      </c>
      <c r="H81" s="67">
        <f t="shared" si="10"/>
        <v>0</v>
      </c>
      <c r="I81" s="67">
        <f t="shared" si="10"/>
        <v>0</v>
      </c>
      <c r="J81" s="67">
        <f t="shared" si="10"/>
        <v>0</v>
      </c>
      <c r="K81" s="69">
        <f t="shared" si="10"/>
        <v>0</v>
      </c>
      <c r="L81" s="10"/>
    </row>
    <row r="82" spans="1:12" ht="23.25" thickBot="1">
      <c r="A82" s="18"/>
      <c r="B82" s="18"/>
      <c r="C82" s="22"/>
      <c r="D82" s="19"/>
      <c r="E82" s="19"/>
      <c r="F82" s="19"/>
      <c r="G82" s="10"/>
      <c r="H82" s="10"/>
      <c r="I82" s="19"/>
      <c r="J82" s="20"/>
      <c r="K82" s="1" t="str">
        <f>IF(K81=F81,"Monto Total Validado","Error. Existe Diferencia entre Total y Total Proyecto")</f>
        <v>Monto Total Validado</v>
      </c>
      <c r="L82" s="20"/>
    </row>
    <row r="83" spans="1:2" ht="18.75">
      <c r="A83" s="105" t="s">
        <v>36</v>
      </c>
      <c r="B83" s="3"/>
    </row>
    <row r="84" spans="1:12" ht="11.25">
      <c r="A84" s="202" t="s">
        <v>80</v>
      </c>
      <c r="B84" s="168" t="s">
        <v>51</v>
      </c>
      <c r="C84" s="168" t="s">
        <v>10</v>
      </c>
      <c r="D84" s="168" t="s">
        <v>81</v>
      </c>
      <c r="E84" s="168" t="s">
        <v>107</v>
      </c>
      <c r="F84" s="168" t="s">
        <v>35</v>
      </c>
      <c r="G84" s="174" t="s">
        <v>95</v>
      </c>
      <c r="H84" s="166" t="s">
        <v>5</v>
      </c>
      <c r="I84" s="184"/>
      <c r="J84" s="184"/>
      <c r="K84" s="183"/>
      <c r="L84" s="163" t="s">
        <v>96</v>
      </c>
    </row>
    <row r="85" spans="1:12" ht="11.25">
      <c r="A85" s="202"/>
      <c r="B85" s="169"/>
      <c r="C85" s="169"/>
      <c r="D85" s="169"/>
      <c r="E85" s="169"/>
      <c r="F85" s="169"/>
      <c r="G85" s="175"/>
      <c r="H85" s="168" t="s">
        <v>101</v>
      </c>
      <c r="I85" s="178" t="s">
        <v>26</v>
      </c>
      <c r="J85" s="182"/>
      <c r="K85" s="168" t="s">
        <v>99</v>
      </c>
      <c r="L85" s="163"/>
    </row>
    <row r="86" spans="1:12" ht="33.75">
      <c r="A86" s="202"/>
      <c r="B86" s="170"/>
      <c r="C86" s="170"/>
      <c r="D86" s="170"/>
      <c r="E86" s="170"/>
      <c r="F86" s="170"/>
      <c r="G86" s="176"/>
      <c r="H86" s="170"/>
      <c r="I86" s="6" t="s">
        <v>102</v>
      </c>
      <c r="J86" s="6" t="s">
        <v>103</v>
      </c>
      <c r="K86" s="170"/>
      <c r="L86" s="163"/>
    </row>
    <row r="87" spans="1:12" ht="11.25">
      <c r="A87" s="65"/>
      <c r="B87" s="65"/>
      <c r="C87" s="65"/>
      <c r="D87" s="9">
        <v>0</v>
      </c>
      <c r="E87" s="9">
        <v>0</v>
      </c>
      <c r="F87" s="9">
        <v>0</v>
      </c>
      <c r="G87" s="9">
        <f>D87*E87*F87</f>
        <v>0</v>
      </c>
      <c r="H87" s="9">
        <v>0</v>
      </c>
      <c r="I87" s="9">
        <v>0</v>
      </c>
      <c r="J87" s="9">
        <v>0</v>
      </c>
      <c r="K87" s="9">
        <v>0</v>
      </c>
      <c r="L87" s="9">
        <f>SUM(H87:K87)</f>
        <v>0</v>
      </c>
    </row>
    <row r="88" spans="1:12" ht="11.25">
      <c r="A88" s="65"/>
      <c r="B88" s="65"/>
      <c r="C88" s="65"/>
      <c r="D88" s="9">
        <v>0</v>
      </c>
      <c r="E88" s="9">
        <v>0</v>
      </c>
      <c r="F88" s="9">
        <v>0</v>
      </c>
      <c r="G88" s="9">
        <f aca="true" t="shared" si="11" ref="G88:G95">D88*E88*F88</f>
        <v>0</v>
      </c>
      <c r="H88" s="9">
        <v>0</v>
      </c>
      <c r="I88" s="9">
        <v>0</v>
      </c>
      <c r="J88" s="9">
        <v>0</v>
      </c>
      <c r="K88" s="9">
        <v>0</v>
      </c>
      <c r="L88" s="9">
        <f aca="true" t="shared" si="12" ref="L88:L95">SUM(H88:K88)</f>
        <v>0</v>
      </c>
    </row>
    <row r="89" spans="1:12" ht="11.25">
      <c r="A89" s="65"/>
      <c r="B89" s="65"/>
      <c r="C89" s="65"/>
      <c r="D89" s="9">
        <v>0</v>
      </c>
      <c r="E89" s="9">
        <v>0</v>
      </c>
      <c r="F89" s="9">
        <v>0</v>
      </c>
      <c r="G89" s="9">
        <f t="shared" si="11"/>
        <v>0</v>
      </c>
      <c r="H89" s="9">
        <v>0</v>
      </c>
      <c r="I89" s="9">
        <v>0</v>
      </c>
      <c r="J89" s="9">
        <v>0</v>
      </c>
      <c r="K89" s="9">
        <v>0</v>
      </c>
      <c r="L89" s="9">
        <f t="shared" si="12"/>
        <v>0</v>
      </c>
    </row>
    <row r="90" spans="1:12" ht="11.25">
      <c r="A90" s="65"/>
      <c r="B90" s="65"/>
      <c r="C90" s="65"/>
      <c r="D90" s="9">
        <v>0</v>
      </c>
      <c r="E90" s="9">
        <v>0</v>
      </c>
      <c r="F90" s="9">
        <v>0</v>
      </c>
      <c r="G90" s="9">
        <f t="shared" si="11"/>
        <v>0</v>
      </c>
      <c r="H90" s="9">
        <v>0</v>
      </c>
      <c r="I90" s="9">
        <v>0</v>
      </c>
      <c r="J90" s="9">
        <v>0</v>
      </c>
      <c r="K90" s="9">
        <v>0</v>
      </c>
      <c r="L90" s="9">
        <f t="shared" si="12"/>
        <v>0</v>
      </c>
    </row>
    <row r="91" spans="1:12" ht="11.25">
      <c r="A91" s="65"/>
      <c r="B91" s="65"/>
      <c r="C91" s="65"/>
      <c r="D91" s="9">
        <v>0</v>
      </c>
      <c r="E91" s="9">
        <v>0</v>
      </c>
      <c r="F91" s="9">
        <v>0</v>
      </c>
      <c r="G91" s="9">
        <f t="shared" si="11"/>
        <v>0</v>
      </c>
      <c r="H91" s="9">
        <v>0</v>
      </c>
      <c r="I91" s="9">
        <v>0</v>
      </c>
      <c r="J91" s="9">
        <v>0</v>
      </c>
      <c r="K91" s="9">
        <v>0</v>
      </c>
      <c r="L91" s="9">
        <f t="shared" si="12"/>
        <v>0</v>
      </c>
    </row>
    <row r="92" spans="1:12" ht="11.25">
      <c r="A92" s="65"/>
      <c r="B92" s="65"/>
      <c r="C92" s="65"/>
      <c r="D92" s="9">
        <v>0</v>
      </c>
      <c r="E92" s="9">
        <v>0</v>
      </c>
      <c r="F92" s="9">
        <v>0</v>
      </c>
      <c r="G92" s="9">
        <f t="shared" si="11"/>
        <v>0</v>
      </c>
      <c r="H92" s="9">
        <v>0</v>
      </c>
      <c r="I92" s="9">
        <v>0</v>
      </c>
      <c r="J92" s="9">
        <v>0</v>
      </c>
      <c r="K92" s="9">
        <v>0</v>
      </c>
      <c r="L92" s="9">
        <f t="shared" si="12"/>
        <v>0</v>
      </c>
    </row>
    <row r="93" spans="1:12" ht="11.25">
      <c r="A93" s="65"/>
      <c r="B93" s="65"/>
      <c r="C93" s="65"/>
      <c r="D93" s="9">
        <v>0</v>
      </c>
      <c r="E93" s="9">
        <v>0</v>
      </c>
      <c r="F93" s="9">
        <v>0</v>
      </c>
      <c r="G93" s="9">
        <f t="shared" si="11"/>
        <v>0</v>
      </c>
      <c r="H93" s="9">
        <v>0</v>
      </c>
      <c r="I93" s="9">
        <v>0</v>
      </c>
      <c r="J93" s="9">
        <v>0</v>
      </c>
      <c r="K93" s="9">
        <v>0</v>
      </c>
      <c r="L93" s="9">
        <f t="shared" si="12"/>
        <v>0</v>
      </c>
    </row>
    <row r="94" spans="1:12" ht="11.25">
      <c r="A94" s="65"/>
      <c r="B94" s="65"/>
      <c r="C94" s="65"/>
      <c r="D94" s="9">
        <v>0</v>
      </c>
      <c r="E94" s="9">
        <v>0</v>
      </c>
      <c r="F94" s="9">
        <v>0</v>
      </c>
      <c r="G94" s="9">
        <f t="shared" si="11"/>
        <v>0</v>
      </c>
      <c r="H94" s="9">
        <v>0</v>
      </c>
      <c r="I94" s="9">
        <v>0</v>
      </c>
      <c r="J94" s="9">
        <v>0</v>
      </c>
      <c r="K94" s="9">
        <v>0</v>
      </c>
      <c r="L94" s="9">
        <f t="shared" si="12"/>
        <v>0</v>
      </c>
    </row>
    <row r="95" spans="1:12" ht="11.25">
      <c r="A95" s="65"/>
      <c r="B95" s="65"/>
      <c r="C95" s="65"/>
      <c r="D95" s="9">
        <v>0</v>
      </c>
      <c r="E95" s="9">
        <v>0</v>
      </c>
      <c r="F95" s="9">
        <v>0</v>
      </c>
      <c r="G95" s="9">
        <f t="shared" si="11"/>
        <v>0</v>
      </c>
      <c r="H95" s="9">
        <v>0</v>
      </c>
      <c r="I95" s="9">
        <v>0</v>
      </c>
      <c r="J95" s="9">
        <v>0</v>
      </c>
      <c r="K95" s="9">
        <v>0</v>
      </c>
      <c r="L95" s="9">
        <f t="shared" si="12"/>
        <v>0</v>
      </c>
    </row>
    <row r="96" spans="1:12" ht="12" thickBot="1">
      <c r="A96" s="68" t="s">
        <v>3</v>
      </c>
      <c r="B96" s="11"/>
      <c r="C96" s="62"/>
      <c r="D96" s="13"/>
      <c r="E96" s="13"/>
      <c r="F96" s="14"/>
      <c r="G96" s="63">
        <f aca="true" t="shared" si="13" ref="G96:L96">SUM(G87:G95)</f>
        <v>0</v>
      </c>
      <c r="H96" s="67">
        <f t="shared" si="13"/>
        <v>0</v>
      </c>
      <c r="I96" s="67">
        <f t="shared" si="13"/>
        <v>0</v>
      </c>
      <c r="J96" s="67">
        <f t="shared" si="13"/>
        <v>0</v>
      </c>
      <c r="K96" s="67">
        <f t="shared" si="13"/>
        <v>0</v>
      </c>
      <c r="L96" s="69">
        <f t="shared" si="13"/>
        <v>0</v>
      </c>
    </row>
    <row r="97" spans="4:12" ht="23.25" thickBot="1">
      <c r="D97" s="10"/>
      <c r="E97" s="10"/>
      <c r="F97" s="10"/>
      <c r="G97" s="10"/>
      <c r="H97" s="10"/>
      <c r="I97" s="10"/>
      <c r="J97" s="10"/>
      <c r="K97" s="10"/>
      <c r="L97" s="1" t="str">
        <f>IF(L96=G96,"Monto Total Validado","Error. Existe Diferencia entre Total y Total Proyecto")</f>
        <v>Monto Total Validado</v>
      </c>
    </row>
    <row r="98" spans="1:12" ht="11.25">
      <c r="A98" s="18" t="s">
        <v>42</v>
      </c>
      <c r="B98" s="18"/>
      <c r="C98" s="22"/>
      <c r="D98" s="19"/>
      <c r="E98" s="19"/>
      <c r="F98" s="19"/>
      <c r="G98" s="20"/>
      <c r="H98" s="20"/>
      <c r="I98" s="20"/>
      <c r="J98" s="20"/>
      <c r="K98" s="20"/>
      <c r="L98" s="20"/>
    </row>
    <row r="99" spans="1:12" ht="11.25">
      <c r="A99" s="5" t="s">
        <v>22</v>
      </c>
      <c r="D99" s="10"/>
      <c r="E99" s="10"/>
      <c r="F99" s="10"/>
      <c r="G99" s="10"/>
      <c r="H99" s="10"/>
      <c r="I99" s="10"/>
      <c r="J99" s="10"/>
      <c r="K99" s="10"/>
      <c r="L99" s="10"/>
    </row>
    <row r="100" ht="11.25">
      <c r="A100" s="5" t="s">
        <v>19</v>
      </c>
    </row>
    <row r="101" ht="11.25"/>
    <row r="102" ht="11.25"/>
    <row r="103" ht="11.25"/>
    <row r="104" spans="1:3" ht="18.75">
      <c r="A104" s="105" t="s">
        <v>13</v>
      </c>
      <c r="B104" s="2" t="s">
        <v>90</v>
      </c>
      <c r="C104" s="4"/>
    </row>
    <row r="105" spans="1:10" ht="11.25">
      <c r="A105" s="188" t="s">
        <v>9</v>
      </c>
      <c r="B105" s="168" t="s">
        <v>51</v>
      </c>
      <c r="C105" s="168" t="s">
        <v>105</v>
      </c>
      <c r="D105" s="168" t="s">
        <v>11</v>
      </c>
      <c r="E105" s="174" t="s">
        <v>95</v>
      </c>
      <c r="F105" s="166" t="s">
        <v>5</v>
      </c>
      <c r="G105" s="184"/>
      <c r="H105" s="184"/>
      <c r="I105" s="183"/>
      <c r="J105" s="163" t="s">
        <v>96</v>
      </c>
    </row>
    <row r="106" spans="1:10" ht="11.25">
      <c r="A106" s="189"/>
      <c r="B106" s="169"/>
      <c r="C106" s="169"/>
      <c r="D106" s="169"/>
      <c r="E106" s="175"/>
      <c r="F106" s="168" t="s">
        <v>101</v>
      </c>
      <c r="G106" s="178" t="s">
        <v>26</v>
      </c>
      <c r="H106" s="182"/>
      <c r="I106" s="168" t="s">
        <v>99</v>
      </c>
      <c r="J106" s="163"/>
    </row>
    <row r="107" spans="1:10" ht="33.75">
      <c r="A107" s="190"/>
      <c r="B107" s="170"/>
      <c r="C107" s="170"/>
      <c r="D107" s="170"/>
      <c r="E107" s="176"/>
      <c r="F107" s="170"/>
      <c r="G107" s="6" t="s">
        <v>102</v>
      </c>
      <c r="H107" s="6" t="s">
        <v>103</v>
      </c>
      <c r="I107" s="170"/>
      <c r="J107" s="163"/>
    </row>
    <row r="108" spans="1:10" ht="11.25">
      <c r="A108" s="7"/>
      <c r="B108" s="7"/>
      <c r="C108" s="8">
        <v>0</v>
      </c>
      <c r="D108" s="8">
        <v>0</v>
      </c>
      <c r="E108" s="9">
        <f>C108*D108</f>
        <v>0</v>
      </c>
      <c r="F108" s="8">
        <v>0</v>
      </c>
      <c r="G108" s="8">
        <v>0</v>
      </c>
      <c r="H108" s="8">
        <v>0</v>
      </c>
      <c r="I108" s="8">
        <v>0</v>
      </c>
      <c r="J108" s="9">
        <f>SUM(F108:I108)</f>
        <v>0</v>
      </c>
    </row>
    <row r="109" spans="1:10" ht="11.25">
      <c r="A109" s="7"/>
      <c r="B109" s="7"/>
      <c r="C109" s="8">
        <v>0</v>
      </c>
      <c r="D109" s="8">
        <v>0</v>
      </c>
      <c r="E109" s="9">
        <f>C109*D109</f>
        <v>0</v>
      </c>
      <c r="F109" s="8">
        <v>0</v>
      </c>
      <c r="G109" s="8">
        <v>0</v>
      </c>
      <c r="H109" s="8">
        <v>0</v>
      </c>
      <c r="I109" s="8">
        <v>0</v>
      </c>
      <c r="J109" s="9">
        <f>SUM(F109:I109)</f>
        <v>0</v>
      </c>
    </row>
    <row r="110" spans="1:10" ht="11.25">
      <c r="A110" s="7"/>
      <c r="B110" s="7"/>
      <c r="C110" s="8">
        <v>0</v>
      </c>
      <c r="D110" s="8">
        <v>0</v>
      </c>
      <c r="E110" s="9">
        <f>C110*D110</f>
        <v>0</v>
      </c>
      <c r="F110" s="8">
        <v>0</v>
      </c>
      <c r="G110" s="8">
        <v>0</v>
      </c>
      <c r="H110" s="8">
        <v>0</v>
      </c>
      <c r="I110" s="8">
        <v>0</v>
      </c>
      <c r="J110" s="9">
        <f>SUM(F110:I110)</f>
        <v>0</v>
      </c>
    </row>
    <row r="111" spans="1:10" ht="12" thickBot="1">
      <c r="A111" s="11" t="s">
        <v>3</v>
      </c>
      <c r="B111" s="12"/>
      <c r="C111" s="13"/>
      <c r="D111" s="14"/>
      <c r="E111" s="63">
        <f aca="true" t="shared" si="14" ref="E111:J111">SUM(E108:E110)</f>
        <v>0</v>
      </c>
      <c r="F111" s="67">
        <f t="shared" si="14"/>
        <v>0</v>
      </c>
      <c r="G111" s="67">
        <f t="shared" si="14"/>
        <v>0</v>
      </c>
      <c r="H111" s="67">
        <f t="shared" si="14"/>
        <v>0</v>
      </c>
      <c r="I111" s="67">
        <f t="shared" si="14"/>
        <v>0</v>
      </c>
      <c r="J111" s="63">
        <f t="shared" si="14"/>
        <v>0</v>
      </c>
    </row>
    <row r="112" spans="3:10" ht="23.25" thickBot="1">
      <c r="C112" s="10"/>
      <c r="D112" s="10"/>
      <c r="E112" s="10"/>
      <c r="F112" s="10"/>
      <c r="G112" s="10"/>
      <c r="H112" s="10"/>
      <c r="I112" s="10"/>
      <c r="J112" s="1" t="str">
        <f>IF(J111=E111,"Monto Total Validado","Error. Existe Diferencia entre Total y Total Proyecto")</f>
        <v>Monto Total Validado</v>
      </c>
    </row>
    <row r="113" spans="1:10" ht="12" customHeight="1">
      <c r="A113" s="5" t="s">
        <v>151</v>
      </c>
      <c r="B113" s="18"/>
      <c r="C113" s="19"/>
      <c r="D113" s="19"/>
      <c r="E113" s="19"/>
      <c r="F113" s="19"/>
      <c r="G113" s="20"/>
      <c r="H113" s="20"/>
      <c r="I113" s="20"/>
      <c r="J113" s="20"/>
    </row>
    <row r="114" ht="13.5" customHeight="1">
      <c r="A114" s="45" t="s">
        <v>152</v>
      </c>
    </row>
    <row r="115" ht="11.25"/>
    <row r="116" spans="1:3" ht="37.5">
      <c r="A116" s="158" t="s">
        <v>85</v>
      </c>
      <c r="B116" s="2" t="s">
        <v>90</v>
      </c>
      <c r="C116" s="4"/>
    </row>
    <row r="117" spans="1:10" ht="11.25">
      <c r="A117" s="188" t="s">
        <v>9</v>
      </c>
      <c r="B117" s="168" t="s">
        <v>51</v>
      </c>
      <c r="C117" s="168" t="s">
        <v>105</v>
      </c>
      <c r="D117" s="168" t="s">
        <v>11</v>
      </c>
      <c r="E117" s="174" t="s">
        <v>95</v>
      </c>
      <c r="F117" s="166" t="s">
        <v>5</v>
      </c>
      <c r="G117" s="184"/>
      <c r="H117" s="184"/>
      <c r="I117" s="183"/>
      <c r="J117" s="163" t="s">
        <v>96</v>
      </c>
    </row>
    <row r="118" spans="1:10" ht="11.25">
      <c r="A118" s="189"/>
      <c r="B118" s="169"/>
      <c r="C118" s="169"/>
      <c r="D118" s="169"/>
      <c r="E118" s="175"/>
      <c r="F118" s="168" t="s">
        <v>101</v>
      </c>
      <c r="G118" s="178" t="s">
        <v>26</v>
      </c>
      <c r="H118" s="182"/>
      <c r="I118" s="168" t="s">
        <v>99</v>
      </c>
      <c r="J118" s="163"/>
    </row>
    <row r="119" spans="1:10" ht="33.75">
      <c r="A119" s="190"/>
      <c r="B119" s="170"/>
      <c r="C119" s="170"/>
      <c r="D119" s="170"/>
      <c r="E119" s="176"/>
      <c r="F119" s="170"/>
      <c r="G119" s="6" t="s">
        <v>102</v>
      </c>
      <c r="H119" s="6" t="s">
        <v>103</v>
      </c>
      <c r="I119" s="170"/>
      <c r="J119" s="163"/>
    </row>
    <row r="120" spans="1:10" ht="11.25">
      <c r="A120" s="7"/>
      <c r="B120" s="7"/>
      <c r="C120" s="8">
        <v>0</v>
      </c>
      <c r="D120" s="8">
        <v>0</v>
      </c>
      <c r="E120" s="9">
        <f>C120*D120</f>
        <v>0</v>
      </c>
      <c r="F120" s="8">
        <v>0</v>
      </c>
      <c r="G120" s="8">
        <v>0</v>
      </c>
      <c r="H120" s="8">
        <v>0</v>
      </c>
      <c r="I120" s="8">
        <v>0</v>
      </c>
      <c r="J120" s="9">
        <f>SUM(F120:I120)</f>
        <v>0</v>
      </c>
    </row>
    <row r="121" spans="1:10" ht="11.25">
      <c r="A121" s="7"/>
      <c r="B121" s="7"/>
      <c r="C121" s="8">
        <v>0</v>
      </c>
      <c r="D121" s="8">
        <v>0</v>
      </c>
      <c r="E121" s="9">
        <f>C121*D121</f>
        <v>0</v>
      </c>
      <c r="F121" s="8">
        <v>0</v>
      </c>
      <c r="G121" s="8">
        <v>0</v>
      </c>
      <c r="H121" s="8">
        <v>0</v>
      </c>
      <c r="I121" s="8">
        <v>0</v>
      </c>
      <c r="J121" s="9">
        <f>SUM(F121:I121)</f>
        <v>0</v>
      </c>
    </row>
    <row r="122" spans="1:10" ht="22.5">
      <c r="A122" s="157" t="s">
        <v>148</v>
      </c>
      <c r="B122" s="7"/>
      <c r="C122" s="8">
        <v>0</v>
      </c>
      <c r="D122" s="8">
        <v>0</v>
      </c>
      <c r="E122" s="9">
        <f>C122*D122</f>
        <v>0</v>
      </c>
      <c r="F122" s="8">
        <v>0</v>
      </c>
      <c r="G122" s="8">
        <v>0</v>
      </c>
      <c r="H122" s="8">
        <v>0</v>
      </c>
      <c r="I122" s="8">
        <v>0</v>
      </c>
      <c r="J122" s="9">
        <f>SUM(F122:I122)</f>
        <v>0</v>
      </c>
    </row>
    <row r="123" spans="1:10" ht="12" thickBot="1">
      <c r="A123" s="11" t="s">
        <v>3</v>
      </c>
      <c r="B123" s="12"/>
      <c r="C123" s="13"/>
      <c r="D123" s="14"/>
      <c r="E123" s="63">
        <f aca="true" t="shared" si="15" ref="E123:J123">SUM(E120:E122)</f>
        <v>0</v>
      </c>
      <c r="F123" s="67">
        <f t="shared" si="15"/>
        <v>0</v>
      </c>
      <c r="G123" s="67">
        <f t="shared" si="15"/>
        <v>0</v>
      </c>
      <c r="H123" s="67">
        <f t="shared" si="15"/>
        <v>0</v>
      </c>
      <c r="I123" s="67">
        <f t="shared" si="15"/>
        <v>0</v>
      </c>
      <c r="J123" s="63">
        <f t="shared" si="15"/>
        <v>0</v>
      </c>
    </row>
    <row r="124" spans="3:10" ht="23.25" thickBot="1">
      <c r="C124" s="10"/>
      <c r="D124" s="10"/>
      <c r="E124" s="10"/>
      <c r="F124" s="10"/>
      <c r="G124" s="10"/>
      <c r="H124" s="10"/>
      <c r="I124" s="10"/>
      <c r="J124" s="1" t="str">
        <f>IF(J123=E123,"Monto Total Validado","Error. Existe Diferencia entre Total y Total Proyecto")</f>
        <v>Monto Total Validado</v>
      </c>
    </row>
    <row r="125" spans="1:10" ht="11.25">
      <c r="A125" s="18"/>
      <c r="B125" s="18"/>
      <c r="C125" s="19"/>
      <c r="D125" s="19"/>
      <c r="E125" s="19"/>
      <c r="F125" s="19"/>
      <c r="G125" s="20"/>
      <c r="H125" s="20"/>
      <c r="I125" s="20"/>
      <c r="J125" s="20"/>
    </row>
    <row r="126" spans="1:10" ht="11.25">
      <c r="A126" s="18"/>
      <c r="B126" s="18"/>
      <c r="C126" s="19"/>
      <c r="D126" s="19"/>
      <c r="E126" s="19"/>
      <c r="F126" s="19"/>
      <c r="G126" s="20"/>
      <c r="H126" s="20"/>
      <c r="I126" s="20"/>
      <c r="J126" s="20"/>
    </row>
    <row r="127" spans="1:11" ht="18.75">
      <c r="A127" s="105" t="s">
        <v>43</v>
      </c>
      <c r="B127" s="2" t="s">
        <v>90</v>
      </c>
      <c r="C127" s="70"/>
      <c r="D127" s="71"/>
      <c r="E127" s="71"/>
      <c r="F127" s="71"/>
      <c r="G127" s="71"/>
      <c r="H127" s="71"/>
      <c r="I127" s="71"/>
      <c r="J127" s="71"/>
      <c r="K127" s="71"/>
    </row>
    <row r="128" spans="1:11" ht="11.25">
      <c r="A128" s="191" t="s">
        <v>0</v>
      </c>
      <c r="B128" s="168" t="s">
        <v>51</v>
      </c>
      <c r="C128" s="194" t="s">
        <v>74</v>
      </c>
      <c r="D128" s="196" t="s">
        <v>72</v>
      </c>
      <c r="E128" s="196" t="s">
        <v>73</v>
      </c>
      <c r="F128" s="174" t="s">
        <v>95</v>
      </c>
      <c r="G128" s="199" t="s">
        <v>5</v>
      </c>
      <c r="H128" s="200"/>
      <c r="I128" s="200"/>
      <c r="J128" s="201"/>
      <c r="K128" s="163" t="s">
        <v>96</v>
      </c>
    </row>
    <row r="129" spans="1:11" ht="11.25">
      <c r="A129" s="192"/>
      <c r="B129" s="169"/>
      <c r="C129" s="195"/>
      <c r="D129" s="197"/>
      <c r="E129" s="192"/>
      <c r="F129" s="175"/>
      <c r="G129" s="191" t="s">
        <v>40</v>
      </c>
      <c r="H129" s="195" t="s">
        <v>41</v>
      </c>
      <c r="I129" s="195"/>
      <c r="J129" s="196" t="s">
        <v>99</v>
      </c>
      <c r="K129" s="163"/>
    </row>
    <row r="130" spans="1:11" ht="11.25">
      <c r="A130" s="193"/>
      <c r="B130" s="170"/>
      <c r="C130" s="195"/>
      <c r="D130" s="198"/>
      <c r="E130" s="193"/>
      <c r="F130" s="176"/>
      <c r="G130" s="193"/>
      <c r="H130" s="72" t="s">
        <v>20</v>
      </c>
      <c r="I130" s="72" t="s">
        <v>21</v>
      </c>
      <c r="J130" s="198"/>
      <c r="K130" s="163"/>
    </row>
    <row r="131" spans="1:11" ht="11.25">
      <c r="A131" s="73"/>
      <c r="B131" s="73"/>
      <c r="C131" s="73"/>
      <c r="D131" s="73"/>
      <c r="E131" s="73"/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f>SUM(G131:J131)</f>
        <v>0</v>
      </c>
    </row>
    <row r="132" spans="1:11" ht="11.25">
      <c r="A132" s="73"/>
      <c r="B132" s="73"/>
      <c r="C132" s="73"/>
      <c r="D132" s="73"/>
      <c r="E132" s="73"/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f>SUM(G132:J132)</f>
        <v>0</v>
      </c>
    </row>
    <row r="133" spans="1:11" ht="11.25">
      <c r="A133" s="73"/>
      <c r="B133" s="73"/>
      <c r="C133" s="73"/>
      <c r="D133" s="73"/>
      <c r="E133" s="73"/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f>SUM(G133:J133)</f>
        <v>0</v>
      </c>
    </row>
    <row r="134" spans="1:11" ht="11.25">
      <c r="A134" s="73"/>
      <c r="B134" s="73"/>
      <c r="C134" s="73"/>
      <c r="D134" s="73"/>
      <c r="E134" s="73"/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f>SUM(G134:J134)</f>
        <v>0</v>
      </c>
    </row>
    <row r="135" spans="1:11" ht="12" thickBot="1">
      <c r="A135" s="74" t="s">
        <v>3</v>
      </c>
      <c r="B135" s="75"/>
      <c r="C135" s="76"/>
      <c r="D135" s="76"/>
      <c r="E135" s="77"/>
      <c r="F135" s="63">
        <f aca="true" t="shared" si="16" ref="F135:K135">SUM(F131:F134)</f>
        <v>0</v>
      </c>
      <c r="G135" s="67">
        <f t="shared" si="16"/>
        <v>0</v>
      </c>
      <c r="H135" s="67">
        <f t="shared" si="16"/>
        <v>0</v>
      </c>
      <c r="I135" s="67">
        <f t="shared" si="16"/>
        <v>0</v>
      </c>
      <c r="J135" s="67">
        <f t="shared" si="16"/>
        <v>0</v>
      </c>
      <c r="K135" s="63">
        <f t="shared" si="16"/>
        <v>0</v>
      </c>
    </row>
    <row r="136" spans="1:11" ht="23.25" thickBot="1">
      <c r="A136" s="71"/>
      <c r="B136" s="71"/>
      <c r="C136" s="71"/>
      <c r="D136" s="71"/>
      <c r="E136" s="71"/>
      <c r="F136" s="78"/>
      <c r="G136" s="78"/>
      <c r="H136" s="78"/>
      <c r="I136" s="78"/>
      <c r="J136" s="78"/>
      <c r="K136" s="1" t="str">
        <f>IF(K135=F135,"Monto Total Validado","Error. Existe Diferencia entre Total y Total Proyecto")</f>
        <v>Monto Total Validado</v>
      </c>
    </row>
    <row r="137" spans="1:10" ht="11.25">
      <c r="A137" s="18" t="s">
        <v>42</v>
      </c>
      <c r="B137" s="18"/>
      <c r="C137" s="71"/>
      <c r="D137" s="71"/>
      <c r="E137" s="71"/>
      <c r="F137" s="78"/>
      <c r="G137" s="78"/>
      <c r="H137" s="78"/>
      <c r="I137" s="78"/>
      <c r="J137" s="78"/>
    </row>
    <row r="138" spans="1:10" ht="11.25">
      <c r="A138" s="71" t="s">
        <v>49</v>
      </c>
      <c r="B138" s="71"/>
      <c r="C138" s="71"/>
      <c r="D138" s="71"/>
      <c r="E138" s="71"/>
      <c r="F138" s="78"/>
      <c r="G138" s="78"/>
      <c r="H138" s="78"/>
      <c r="I138" s="78"/>
      <c r="J138" s="78"/>
    </row>
    <row r="139" spans="1:10" ht="11.25">
      <c r="A139" s="71" t="s">
        <v>75</v>
      </c>
      <c r="B139" s="71"/>
      <c r="C139" s="71"/>
      <c r="D139" s="71"/>
      <c r="E139" s="71"/>
      <c r="F139" s="71"/>
      <c r="G139" s="71"/>
      <c r="H139" s="71"/>
      <c r="I139" s="71"/>
      <c r="J139" s="71"/>
    </row>
    <row r="140" spans="1:10" ht="11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</row>
    <row r="141" spans="1:2" ht="11.25">
      <c r="A141" s="79" t="s">
        <v>6</v>
      </c>
      <c r="B141" s="79"/>
    </row>
    <row r="142" spans="1:3" ht="18.75">
      <c r="A142" s="105" t="s">
        <v>124</v>
      </c>
      <c r="B142" s="2" t="s">
        <v>90</v>
      </c>
      <c r="C142" s="4"/>
    </row>
    <row r="143" spans="1:10" ht="11.25">
      <c r="A143" s="188" t="s">
        <v>9</v>
      </c>
      <c r="B143" s="168" t="s">
        <v>51</v>
      </c>
      <c r="C143" s="168" t="s">
        <v>105</v>
      </c>
      <c r="D143" s="168" t="s">
        <v>11</v>
      </c>
      <c r="E143" s="174" t="s">
        <v>95</v>
      </c>
      <c r="F143" s="166" t="s">
        <v>5</v>
      </c>
      <c r="G143" s="184"/>
      <c r="H143" s="184"/>
      <c r="I143" s="183"/>
      <c r="J143" s="163" t="s">
        <v>96</v>
      </c>
    </row>
    <row r="144" spans="1:10" ht="11.25">
      <c r="A144" s="189"/>
      <c r="B144" s="169"/>
      <c r="C144" s="169"/>
      <c r="D144" s="169"/>
      <c r="E144" s="175"/>
      <c r="F144" s="168" t="s">
        <v>101</v>
      </c>
      <c r="G144" s="178" t="s">
        <v>26</v>
      </c>
      <c r="H144" s="182"/>
      <c r="I144" s="168" t="s">
        <v>99</v>
      </c>
      <c r="J144" s="163"/>
    </row>
    <row r="145" spans="1:10" ht="22.5">
      <c r="A145" s="190"/>
      <c r="B145" s="170"/>
      <c r="C145" s="170"/>
      <c r="D145" s="170"/>
      <c r="E145" s="176"/>
      <c r="F145" s="170"/>
      <c r="G145" s="6" t="s">
        <v>102</v>
      </c>
      <c r="H145" s="6" t="s">
        <v>103</v>
      </c>
      <c r="I145" s="170"/>
      <c r="J145" s="163"/>
    </row>
    <row r="146" spans="1:10" ht="11.25">
      <c r="A146" s="7"/>
      <c r="B146" s="8"/>
      <c r="C146" s="8">
        <v>0</v>
      </c>
      <c r="D146" s="8">
        <v>0</v>
      </c>
      <c r="E146" s="9">
        <f aca="true" t="shared" si="17" ref="E146:E151">C146*D146</f>
        <v>0</v>
      </c>
      <c r="F146" s="8">
        <v>0</v>
      </c>
      <c r="G146" s="8">
        <v>0</v>
      </c>
      <c r="H146" s="8">
        <v>0</v>
      </c>
      <c r="I146" s="8">
        <v>0</v>
      </c>
      <c r="J146" s="9">
        <f aca="true" t="shared" si="18" ref="J146:J151">SUM(F146:I146)</f>
        <v>0</v>
      </c>
    </row>
    <row r="147" spans="1:10" ht="11.25">
      <c r="A147" s="7"/>
      <c r="B147" s="8"/>
      <c r="C147" s="8">
        <v>0</v>
      </c>
      <c r="D147" s="8">
        <v>0</v>
      </c>
      <c r="E147" s="9">
        <f t="shared" si="17"/>
        <v>0</v>
      </c>
      <c r="F147" s="8">
        <v>0</v>
      </c>
      <c r="G147" s="8">
        <v>0</v>
      </c>
      <c r="H147" s="8">
        <v>0</v>
      </c>
      <c r="I147" s="8">
        <v>0</v>
      </c>
      <c r="J147" s="9">
        <f t="shared" si="18"/>
        <v>0</v>
      </c>
    </row>
    <row r="148" spans="1:10" ht="11.25">
      <c r="A148" s="7"/>
      <c r="B148" s="8"/>
      <c r="C148" s="8">
        <v>0</v>
      </c>
      <c r="D148" s="8">
        <v>0</v>
      </c>
      <c r="E148" s="9">
        <f t="shared" si="17"/>
        <v>0</v>
      </c>
      <c r="F148" s="8">
        <v>0</v>
      </c>
      <c r="G148" s="8">
        <v>0</v>
      </c>
      <c r="H148" s="8">
        <v>0</v>
      </c>
      <c r="I148" s="8">
        <v>0</v>
      </c>
      <c r="J148" s="9">
        <f t="shared" si="18"/>
        <v>0</v>
      </c>
    </row>
    <row r="149" spans="1:10" ht="11.25">
      <c r="A149" s="7"/>
      <c r="B149" s="8"/>
      <c r="C149" s="8">
        <v>0</v>
      </c>
      <c r="D149" s="8">
        <v>0</v>
      </c>
      <c r="E149" s="9">
        <f t="shared" si="17"/>
        <v>0</v>
      </c>
      <c r="F149" s="8">
        <v>0</v>
      </c>
      <c r="G149" s="8">
        <v>0</v>
      </c>
      <c r="H149" s="8">
        <v>0</v>
      </c>
      <c r="I149" s="8">
        <v>0</v>
      </c>
      <c r="J149" s="9">
        <f t="shared" si="18"/>
        <v>0</v>
      </c>
    </row>
    <row r="150" spans="1:10" ht="11.25">
      <c r="A150" s="7"/>
      <c r="B150" s="8"/>
      <c r="C150" s="8">
        <v>0</v>
      </c>
      <c r="D150" s="8">
        <v>0</v>
      </c>
      <c r="E150" s="9">
        <f t="shared" si="17"/>
        <v>0</v>
      </c>
      <c r="F150" s="8">
        <v>0</v>
      </c>
      <c r="G150" s="8">
        <v>0</v>
      </c>
      <c r="H150" s="8">
        <v>0</v>
      </c>
      <c r="I150" s="8">
        <v>0</v>
      </c>
      <c r="J150" s="9">
        <f t="shared" si="18"/>
        <v>0</v>
      </c>
    </row>
    <row r="151" spans="1:10" ht="11.25">
      <c r="A151" s="7"/>
      <c r="B151" s="8"/>
      <c r="C151" s="8">
        <v>0</v>
      </c>
      <c r="D151" s="8">
        <v>0</v>
      </c>
      <c r="E151" s="9">
        <f t="shared" si="17"/>
        <v>0</v>
      </c>
      <c r="F151" s="8">
        <v>0</v>
      </c>
      <c r="G151" s="8">
        <v>0</v>
      </c>
      <c r="H151" s="8">
        <v>0</v>
      </c>
      <c r="I151" s="8">
        <v>0</v>
      </c>
      <c r="J151" s="9">
        <f t="shared" si="18"/>
        <v>0</v>
      </c>
    </row>
    <row r="152" spans="1:10" ht="12" thickBot="1">
      <c r="A152" s="11" t="s">
        <v>3</v>
      </c>
      <c r="B152" s="80"/>
      <c r="C152" s="13"/>
      <c r="D152" s="14"/>
      <c r="E152" s="15">
        <f aca="true" t="shared" si="19" ref="E152:J152">SUM(E146:E151)</f>
        <v>0</v>
      </c>
      <c r="F152" s="67">
        <f t="shared" si="19"/>
        <v>0</v>
      </c>
      <c r="G152" s="67">
        <f t="shared" si="19"/>
        <v>0</v>
      </c>
      <c r="H152" s="67">
        <f t="shared" si="19"/>
        <v>0</v>
      </c>
      <c r="I152" s="67">
        <f t="shared" si="19"/>
        <v>0</v>
      </c>
      <c r="J152" s="15">
        <f t="shared" si="19"/>
        <v>0</v>
      </c>
    </row>
    <row r="153" spans="1:10" ht="12" thickBot="1">
      <c r="A153" s="81"/>
      <c r="B153" s="82"/>
      <c r="C153" s="82"/>
      <c r="D153" s="82"/>
      <c r="E153" s="82"/>
      <c r="F153" s="82"/>
      <c r="G153" s="82"/>
      <c r="H153" s="82"/>
      <c r="I153" s="1"/>
      <c r="J153" s="1" t="str">
        <f>IF(J152=E152,"Monto Total Validado","Error. Existe Diferencia entre Total y Total Proyecto")</f>
        <v>Monto Total Validado</v>
      </c>
    </row>
  </sheetData>
  <sheetProtection insertRows="0" deleteRows="0"/>
  <mergeCells count="94">
    <mergeCell ref="C53:C55"/>
    <mergeCell ref="D53:D55"/>
    <mergeCell ref="I53:I55"/>
    <mergeCell ref="F143:I143"/>
    <mergeCell ref="J143:J145"/>
    <mergeCell ref="F144:F145"/>
    <mergeCell ref="G144:H144"/>
    <mergeCell ref="I144:I145"/>
    <mergeCell ref="J117:J119"/>
    <mergeCell ref="F118:F119"/>
    <mergeCell ref="G118:H118"/>
    <mergeCell ref="I118:I119"/>
    <mergeCell ref="A143:A145"/>
    <mergeCell ref="B143:B145"/>
    <mergeCell ref="C143:C145"/>
    <mergeCell ref="D143:D145"/>
    <mergeCell ref="E143:E145"/>
    <mergeCell ref="A117:A119"/>
    <mergeCell ref="B117:B119"/>
    <mergeCell ref="C117:C119"/>
    <mergeCell ref="D117:D119"/>
    <mergeCell ref="E117:E119"/>
    <mergeCell ref="F117:I117"/>
    <mergeCell ref="I106:I107"/>
    <mergeCell ref="A53:A55"/>
    <mergeCell ref="B53:B55"/>
    <mergeCell ref="E53:H53"/>
    <mergeCell ref="A105:A107"/>
    <mergeCell ref="E54:E55"/>
    <mergeCell ref="F54:G54"/>
    <mergeCell ref="H54:H55"/>
    <mergeCell ref="B105:B107"/>
    <mergeCell ref="C105:C107"/>
    <mergeCell ref="D105:D107"/>
    <mergeCell ref="E105:E107"/>
    <mergeCell ref="F105:I105"/>
    <mergeCell ref="G84:G86"/>
    <mergeCell ref="H84:K84"/>
    <mergeCell ref="J105:J107"/>
    <mergeCell ref="F106:F107"/>
    <mergeCell ref="L84:L86"/>
    <mergeCell ref="H85:H86"/>
    <mergeCell ref="I85:J85"/>
    <mergeCell ref="K85:K86"/>
    <mergeCell ref="A84:A86"/>
    <mergeCell ref="B84:B86"/>
    <mergeCell ref="C84:C86"/>
    <mergeCell ref="D84:D86"/>
    <mergeCell ref="E84:E86"/>
    <mergeCell ref="G69:J69"/>
    <mergeCell ref="K69:K71"/>
    <mergeCell ref="G70:G71"/>
    <mergeCell ref="H70:I70"/>
    <mergeCell ref="J70:J71"/>
    <mergeCell ref="G106:H106"/>
    <mergeCell ref="A69:A71"/>
    <mergeCell ref="B69:B71"/>
    <mergeCell ref="C69:C71"/>
    <mergeCell ref="D69:D71"/>
    <mergeCell ref="E69:E71"/>
    <mergeCell ref="F84:F86"/>
    <mergeCell ref="F69:F71"/>
    <mergeCell ref="F128:F130"/>
    <mergeCell ref="G128:J128"/>
    <mergeCell ref="K128:K130"/>
    <mergeCell ref="G129:G130"/>
    <mergeCell ref="H129:I129"/>
    <mergeCell ref="J129:J130"/>
    <mergeCell ref="F31:I31"/>
    <mergeCell ref="J31:J33"/>
    <mergeCell ref="F32:F33"/>
    <mergeCell ref="G32:H32"/>
    <mergeCell ref="I32:I33"/>
    <mergeCell ref="A128:A130"/>
    <mergeCell ref="B128:B130"/>
    <mergeCell ref="C128:C130"/>
    <mergeCell ref="D128:D130"/>
    <mergeCell ref="E128:E130"/>
    <mergeCell ref="J7:J9"/>
    <mergeCell ref="F8:F9"/>
    <mergeCell ref="G8:H8"/>
    <mergeCell ref="I8:I9"/>
    <mergeCell ref="B7:B9"/>
    <mergeCell ref="A31:A33"/>
    <mergeCell ref="B31:B33"/>
    <mergeCell ref="C31:C33"/>
    <mergeCell ref="D31:D33"/>
    <mergeCell ref="E31:E33"/>
    <mergeCell ref="A2:G2"/>
    <mergeCell ref="A7:A9"/>
    <mergeCell ref="C7:C9"/>
    <mergeCell ref="D7:D9"/>
    <mergeCell ref="E7:E9"/>
    <mergeCell ref="F7:I7"/>
  </mergeCells>
  <conditionalFormatting sqref="J26">
    <cfRule type="cellIs" priority="28" dxfId="16" operator="equal" stopIfTrue="1">
      <formula>"Monto Total Validado"</formula>
    </cfRule>
    <cfRule type="cellIs" priority="29" dxfId="12" operator="equal" stopIfTrue="1">
      <formula>"Monto Total Validado"</formula>
    </cfRule>
    <cfRule type="cellIs" priority="30" dxfId="0" operator="equal" stopIfTrue="1">
      <formula>"Error. Existe Diferencia entre Total y Total Proyecto"</formula>
    </cfRule>
  </conditionalFormatting>
  <conditionalFormatting sqref="J45">
    <cfRule type="cellIs" priority="25" dxfId="16" operator="equal" stopIfTrue="1">
      <formula>"Monto Total Validado"</formula>
    </cfRule>
    <cfRule type="cellIs" priority="26" dxfId="12" operator="equal" stopIfTrue="1">
      <formula>"Monto Total Validado"</formula>
    </cfRule>
    <cfRule type="cellIs" priority="27" dxfId="0" operator="equal" stopIfTrue="1">
      <formula>"Error. Existe Diferencia entre Total y Total Proyecto"</formula>
    </cfRule>
  </conditionalFormatting>
  <conditionalFormatting sqref="K136">
    <cfRule type="cellIs" priority="22" dxfId="16" operator="equal" stopIfTrue="1">
      <formula>"Monto Total Validado"</formula>
    </cfRule>
    <cfRule type="cellIs" priority="23" dxfId="12" operator="equal" stopIfTrue="1">
      <formula>"Monto Total Validado"</formula>
    </cfRule>
    <cfRule type="cellIs" priority="24" dxfId="0" operator="equal" stopIfTrue="1">
      <formula>"Error. Existe Diferencia entre Total y Total Proyecto"</formula>
    </cfRule>
  </conditionalFormatting>
  <conditionalFormatting sqref="K82">
    <cfRule type="cellIs" priority="19" dxfId="16" operator="equal" stopIfTrue="1">
      <formula>"Monto Total Validado"</formula>
    </cfRule>
    <cfRule type="cellIs" priority="20" dxfId="12" operator="equal" stopIfTrue="1">
      <formula>"Monto Total Validado"</formula>
    </cfRule>
    <cfRule type="cellIs" priority="21" dxfId="0" operator="equal" stopIfTrue="1">
      <formula>"Error. Existe Diferencia entre Total y Total Proyecto"</formula>
    </cfRule>
  </conditionalFormatting>
  <conditionalFormatting sqref="L97">
    <cfRule type="cellIs" priority="16" dxfId="16" operator="equal" stopIfTrue="1">
      <formula>"Monto Total Validado"</formula>
    </cfRule>
    <cfRule type="cellIs" priority="17" dxfId="12" operator="equal" stopIfTrue="1">
      <formula>"Monto Total Validado"</formula>
    </cfRule>
    <cfRule type="cellIs" priority="18" dxfId="0" operator="equal" stopIfTrue="1">
      <formula>"Error. Existe Diferencia entre Total y Total Proyecto"</formula>
    </cfRule>
  </conditionalFormatting>
  <conditionalFormatting sqref="J112">
    <cfRule type="cellIs" priority="13" dxfId="16" operator="equal" stopIfTrue="1">
      <formula>"Monto Total Validado"</formula>
    </cfRule>
    <cfRule type="cellIs" priority="14" dxfId="12" operator="equal" stopIfTrue="1">
      <formula>"Monto Total Validado"</formula>
    </cfRule>
    <cfRule type="cellIs" priority="15" dxfId="0" operator="equal" stopIfTrue="1">
      <formula>"Error. Existe Diferencia entre Total y Total Proyecto"</formula>
    </cfRule>
  </conditionalFormatting>
  <conditionalFormatting sqref="J63">
    <cfRule type="cellIs" priority="10" dxfId="16" operator="equal" stopIfTrue="1">
      <formula>"Monto Total Validado"</formula>
    </cfRule>
    <cfRule type="cellIs" priority="11" dxfId="12" operator="equal" stopIfTrue="1">
      <formula>"Monto Total Validado"</formula>
    </cfRule>
    <cfRule type="cellIs" priority="12" dxfId="0" operator="equal" stopIfTrue="1">
      <formula>"Error. Existe Diferencia entre Total y Total Proyecto"</formula>
    </cfRule>
  </conditionalFormatting>
  <conditionalFormatting sqref="J124">
    <cfRule type="cellIs" priority="7" dxfId="16" operator="equal" stopIfTrue="1">
      <formula>"Monto Total Validado"</formula>
    </cfRule>
    <cfRule type="cellIs" priority="8" dxfId="12" operator="equal" stopIfTrue="1">
      <formula>"Monto Total Validado"</formula>
    </cfRule>
    <cfRule type="cellIs" priority="9" dxfId="0" operator="equal" stopIfTrue="1">
      <formula>"Error. Existe Diferencia entre Total y Total Proyecto"</formula>
    </cfRule>
  </conditionalFormatting>
  <conditionalFormatting sqref="J153">
    <cfRule type="cellIs" priority="4" dxfId="16" operator="equal" stopIfTrue="1">
      <formula>"Monto Total Validado"</formula>
    </cfRule>
    <cfRule type="cellIs" priority="5" dxfId="12" operator="equal" stopIfTrue="1">
      <formula>"Monto Total Validado"</formula>
    </cfRule>
    <cfRule type="cellIs" priority="6" dxfId="0" operator="equal" stopIfTrue="1">
      <formula>"Error. Existe Diferencia entre Total y Total Proyecto"</formula>
    </cfRule>
  </conditionalFormatting>
  <conditionalFormatting sqref="I153">
    <cfRule type="cellIs" priority="1" dxfId="12" operator="equal" stopIfTrue="1">
      <formula>"Monto FONDEF Validado"</formula>
    </cfRule>
    <cfRule type="cellIs" priority="2" dxfId="11" operator="equal" stopIfTrue="1">
      <formula>"Monto FONDEF Validado"</formula>
    </cfRule>
    <cfRule type="cellIs" priority="3" dxfId="0" operator="equal" stopIfTrue="1">
      <formula>"Error. Supera el 8% máx."</formula>
    </cfRule>
  </conditionalFormatting>
  <printOptions/>
  <pageMargins left="0.75" right="0.75" top="1" bottom="1" header="0" footer="0"/>
  <pageSetup fitToHeight="5" fitToWidth="1" horizontalDpi="600" verticalDpi="600" orientation="landscape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4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38.421875" style="5" customWidth="1"/>
    <col min="2" max="2" width="14.57421875" style="5" customWidth="1"/>
    <col min="3" max="3" width="16.7109375" style="5" customWidth="1"/>
    <col min="4" max="4" width="16.57421875" style="5" customWidth="1"/>
    <col min="5" max="6" width="16.140625" style="5" customWidth="1"/>
    <col min="7" max="7" width="17.7109375" style="5" customWidth="1"/>
    <col min="8" max="16384" width="11.421875" style="5" customWidth="1"/>
  </cols>
  <sheetData>
    <row r="1" spans="1:12" ht="18.75">
      <c r="A1" s="106" t="s">
        <v>130</v>
      </c>
      <c r="H1" s="49"/>
      <c r="I1" s="49"/>
      <c r="J1" s="49"/>
      <c r="K1" s="50"/>
      <c r="L1" s="50"/>
    </row>
    <row r="2" spans="1:12" ht="18.75">
      <c r="A2" s="233" t="s">
        <v>131</v>
      </c>
      <c r="B2" s="233"/>
      <c r="C2" s="233"/>
      <c r="D2" s="233"/>
      <c r="E2" s="233"/>
      <c r="F2" s="233"/>
      <c r="G2" s="233"/>
      <c r="H2" s="233"/>
      <c r="I2" s="233"/>
      <c r="J2" s="49"/>
      <c r="K2" s="50"/>
      <c r="L2" s="50"/>
    </row>
    <row r="3" spans="8:12" ht="11.25">
      <c r="H3" s="51"/>
      <c r="I3" s="49"/>
      <c r="J3" s="49"/>
      <c r="K3" s="50"/>
      <c r="L3" s="50"/>
    </row>
    <row r="4" spans="1:12" ht="12.75">
      <c r="A4" s="205" t="s">
        <v>9</v>
      </c>
      <c r="B4" s="208" t="s">
        <v>95</v>
      </c>
      <c r="C4" s="211" t="s">
        <v>5</v>
      </c>
      <c r="D4" s="212"/>
      <c r="E4" s="212"/>
      <c r="F4" s="213"/>
      <c r="G4" s="214" t="s">
        <v>96</v>
      </c>
      <c r="H4" s="52"/>
      <c r="I4" s="52"/>
      <c r="J4" s="53"/>
      <c r="K4" s="50"/>
      <c r="L4" s="50"/>
    </row>
    <row r="5" spans="1:12" ht="12.75">
      <c r="A5" s="206"/>
      <c r="B5" s="209"/>
      <c r="C5" s="215" t="s">
        <v>101</v>
      </c>
      <c r="D5" s="217" t="s">
        <v>26</v>
      </c>
      <c r="E5" s="218"/>
      <c r="F5" s="215" t="s">
        <v>99</v>
      </c>
      <c r="G5" s="214"/>
      <c r="H5" s="52"/>
      <c r="I5" s="52"/>
      <c r="J5" s="53"/>
      <c r="K5" s="50"/>
      <c r="L5" s="50"/>
    </row>
    <row r="6" spans="1:12" ht="38.25">
      <c r="A6" s="207"/>
      <c r="B6" s="210"/>
      <c r="C6" s="216"/>
      <c r="D6" s="144" t="s">
        <v>102</v>
      </c>
      <c r="E6" s="144" t="s">
        <v>103</v>
      </c>
      <c r="F6" s="216"/>
      <c r="G6" s="214"/>
      <c r="H6" s="52"/>
      <c r="I6" s="52"/>
      <c r="J6" s="53"/>
      <c r="K6" s="50"/>
      <c r="L6" s="50"/>
    </row>
    <row r="7" spans="1:12" ht="12.75">
      <c r="A7" s="145" t="s">
        <v>84</v>
      </c>
      <c r="B7" s="146">
        <f>SUM(C7:F7)</f>
        <v>0</v>
      </c>
      <c r="C7" s="147">
        <f>'GASTOS DE OPERACION'!$F$25</f>
        <v>0</v>
      </c>
      <c r="D7" s="147">
        <f>'GASTOS DE OPERACION'!$G$25</f>
        <v>0</v>
      </c>
      <c r="E7" s="147">
        <f>'GASTOS DE OPERACION'!$H$25</f>
        <v>0</v>
      </c>
      <c r="F7" s="147">
        <f>'GASTOS DE OPERACION'!$I$25</f>
        <v>0</v>
      </c>
      <c r="G7" s="146">
        <f>SUM(C7:F7)</f>
        <v>0</v>
      </c>
      <c r="H7" s="52"/>
      <c r="I7" s="52"/>
      <c r="J7" s="53"/>
      <c r="K7" s="50"/>
      <c r="L7" s="50"/>
    </row>
    <row r="8" spans="1:12" ht="12.75">
      <c r="A8" s="145" t="s">
        <v>12</v>
      </c>
      <c r="B8" s="146">
        <f aca="true" t="shared" si="0" ref="B8:B16">SUM(C8:F8)</f>
        <v>0</v>
      </c>
      <c r="C8" s="147">
        <f>'GASTOS DE OPERACION'!$F$44</f>
        <v>0</v>
      </c>
      <c r="D8" s="147">
        <f>'GASTOS DE OPERACION'!$G$44</f>
        <v>0</v>
      </c>
      <c r="E8" s="147">
        <f>'GASTOS DE OPERACION'!$H$44</f>
        <v>0</v>
      </c>
      <c r="F8" s="147">
        <f>'GASTOS DE OPERACION'!$I$44</f>
        <v>0</v>
      </c>
      <c r="G8" s="146">
        <f aca="true" t="shared" si="1" ref="G8:G15">SUM(C8:F8)</f>
        <v>0</v>
      </c>
      <c r="H8" s="52"/>
      <c r="I8" s="52"/>
      <c r="J8" s="53"/>
      <c r="K8" s="50"/>
      <c r="L8" s="50"/>
    </row>
    <row r="9" spans="1:12" ht="12.75">
      <c r="A9" s="145" t="s">
        <v>7</v>
      </c>
      <c r="B9" s="146">
        <f t="shared" si="0"/>
        <v>0</v>
      </c>
      <c r="C9" s="147">
        <f>'GASTOS DE OPERACION'!$E$62</f>
        <v>0</v>
      </c>
      <c r="D9" s="147">
        <f>'GASTOS DE OPERACION'!$F$62</f>
        <v>0</v>
      </c>
      <c r="E9" s="147">
        <f>'GASTOS DE OPERACION'!$G$62</f>
        <v>0</v>
      </c>
      <c r="F9" s="147">
        <f>'GASTOS DE OPERACION'!$H$62</f>
        <v>0</v>
      </c>
      <c r="G9" s="146">
        <f t="shared" si="1"/>
        <v>0</v>
      </c>
      <c r="H9" s="52"/>
      <c r="I9" s="52"/>
      <c r="J9" s="53"/>
      <c r="K9" s="50"/>
      <c r="L9" s="50"/>
    </row>
    <row r="10" spans="1:12" ht="12.75">
      <c r="A10" s="145" t="s">
        <v>37</v>
      </c>
      <c r="B10" s="146">
        <f t="shared" si="0"/>
        <v>0</v>
      </c>
      <c r="C10" s="147">
        <f>'GASTOS DE OPERACION'!$G$81</f>
        <v>0</v>
      </c>
      <c r="D10" s="147">
        <f>'GASTOS DE OPERACION'!$H$81</f>
        <v>0</v>
      </c>
      <c r="E10" s="147">
        <f>'GASTOS DE OPERACION'!$I$81</f>
        <v>0</v>
      </c>
      <c r="F10" s="147">
        <f>'GASTOS DE OPERACION'!$J$81</f>
        <v>0</v>
      </c>
      <c r="G10" s="146">
        <f t="shared" si="1"/>
        <v>0</v>
      </c>
      <c r="H10" s="52"/>
      <c r="I10" s="52"/>
      <c r="J10" s="53"/>
      <c r="K10" s="50"/>
      <c r="L10" s="50"/>
    </row>
    <row r="11" spans="1:12" ht="12.75">
      <c r="A11" s="145" t="s">
        <v>127</v>
      </c>
      <c r="B11" s="146">
        <f t="shared" si="0"/>
        <v>0</v>
      </c>
      <c r="C11" s="147">
        <f>'GASTOS DE OPERACION'!$H$96</f>
        <v>0</v>
      </c>
      <c r="D11" s="147">
        <f>'GASTOS DE OPERACION'!$I$96</f>
        <v>0</v>
      </c>
      <c r="E11" s="147">
        <f>'GASTOS DE OPERACION'!$J$96</f>
        <v>0</v>
      </c>
      <c r="F11" s="147">
        <f>'GASTOS DE OPERACION'!$K$96</f>
        <v>0</v>
      </c>
      <c r="G11" s="146">
        <f t="shared" si="1"/>
        <v>0</v>
      </c>
      <c r="H11" s="52"/>
      <c r="I11" s="52"/>
      <c r="J11" s="53"/>
      <c r="K11" s="50"/>
      <c r="L11" s="50"/>
    </row>
    <row r="12" spans="1:12" ht="12.75">
      <c r="A12" s="145" t="s">
        <v>13</v>
      </c>
      <c r="B12" s="146">
        <f t="shared" si="0"/>
        <v>0</v>
      </c>
      <c r="C12" s="147">
        <f>'GASTOS DE OPERACION'!$F$111</f>
        <v>0</v>
      </c>
      <c r="D12" s="147">
        <f>'GASTOS DE OPERACION'!$G$111</f>
        <v>0</v>
      </c>
      <c r="E12" s="147">
        <f>'GASTOS DE OPERACION'!$H$111</f>
        <v>0</v>
      </c>
      <c r="F12" s="147">
        <f>'GASTOS DE OPERACION'!$I$111</f>
        <v>0</v>
      </c>
      <c r="G12" s="146">
        <f t="shared" si="1"/>
        <v>0</v>
      </c>
      <c r="H12" s="52"/>
      <c r="I12" s="52"/>
      <c r="J12" s="53"/>
      <c r="K12" s="50"/>
      <c r="L12" s="50"/>
    </row>
    <row r="13" spans="1:12" ht="12.75">
      <c r="A13" s="145" t="s">
        <v>85</v>
      </c>
      <c r="B13" s="146">
        <f t="shared" si="0"/>
        <v>0</v>
      </c>
      <c r="C13" s="147">
        <f>'GASTOS DE OPERACION'!$F$123</f>
        <v>0</v>
      </c>
      <c r="D13" s="147">
        <f>'GASTOS DE OPERACION'!$G$123</f>
        <v>0</v>
      </c>
      <c r="E13" s="147">
        <f>'GASTOS DE OPERACION'!$H$123</f>
        <v>0</v>
      </c>
      <c r="F13" s="147">
        <f>'GASTOS DE OPERACION'!$I$123</f>
        <v>0</v>
      </c>
      <c r="G13" s="146">
        <f t="shared" si="1"/>
        <v>0</v>
      </c>
      <c r="H13" s="52"/>
      <c r="I13" s="52"/>
      <c r="J13" s="53"/>
      <c r="K13" s="50"/>
      <c r="L13" s="50"/>
    </row>
    <row r="14" spans="1:12" ht="12.75">
      <c r="A14" s="148" t="s">
        <v>128</v>
      </c>
      <c r="B14" s="146">
        <f t="shared" si="0"/>
        <v>0</v>
      </c>
      <c r="C14" s="147">
        <f>'GASTOS DE OPERACION'!$G$135</f>
        <v>0</v>
      </c>
      <c r="D14" s="147">
        <f>'GASTOS DE OPERACION'!$H$135</f>
        <v>0</v>
      </c>
      <c r="E14" s="147">
        <f>'GASTOS DE OPERACION'!$I$135</f>
        <v>0</v>
      </c>
      <c r="F14" s="147">
        <f>'GASTOS DE OPERACION'!$J$135</f>
        <v>0</v>
      </c>
      <c r="G14" s="146">
        <f t="shared" si="1"/>
        <v>0</v>
      </c>
      <c r="H14" s="52"/>
      <c r="I14" s="52"/>
      <c r="J14" s="53"/>
      <c r="K14" s="50"/>
      <c r="L14" s="50"/>
    </row>
    <row r="15" spans="1:12" ht="12.75">
      <c r="A15" s="145" t="s">
        <v>129</v>
      </c>
      <c r="B15" s="146">
        <f t="shared" si="0"/>
        <v>0</v>
      </c>
      <c r="C15" s="147">
        <f>'GASTOS DE OPERACION'!$F$152</f>
        <v>0</v>
      </c>
      <c r="D15" s="147">
        <f>'GASTOS DE OPERACION'!$G$152</f>
        <v>0</v>
      </c>
      <c r="E15" s="147">
        <f>'GASTOS DE OPERACION'!$H$152</f>
        <v>0</v>
      </c>
      <c r="F15" s="147">
        <f>'GASTOS DE OPERACION'!$I$152</f>
        <v>0</v>
      </c>
      <c r="G15" s="146">
        <f t="shared" si="1"/>
        <v>0</v>
      </c>
      <c r="H15" s="52"/>
      <c r="I15" s="52"/>
      <c r="J15" s="53"/>
      <c r="K15" s="50"/>
      <c r="L15" s="50"/>
    </row>
    <row r="16" spans="1:12" ht="13.5" thickBot="1">
      <c r="A16" s="149" t="s">
        <v>3</v>
      </c>
      <c r="B16" s="150">
        <f t="shared" si="0"/>
        <v>0</v>
      </c>
      <c r="C16" s="151">
        <f>SUM(C7:C15)</f>
        <v>0</v>
      </c>
      <c r="D16" s="151">
        <f>SUM(D7:D15)</f>
        <v>0</v>
      </c>
      <c r="E16" s="151">
        <f>SUM(E7:E15)</f>
        <v>0</v>
      </c>
      <c r="F16" s="151">
        <f>SUM(F7:F15)</f>
        <v>0</v>
      </c>
      <c r="G16" s="151">
        <f>SUM(G7:G15)</f>
        <v>0</v>
      </c>
      <c r="H16" s="52"/>
      <c r="I16" s="52"/>
      <c r="J16" s="53"/>
      <c r="K16" s="50"/>
      <c r="L16" s="50"/>
    </row>
    <row r="17" spans="1:12" ht="26.25" thickBot="1">
      <c r="A17" s="141"/>
      <c r="B17" s="152"/>
      <c r="C17" s="152"/>
      <c r="D17" s="152"/>
      <c r="E17" s="152"/>
      <c r="F17" s="152"/>
      <c r="G17" s="153" t="str">
        <f>IF(G16=B16,"Monto Total Validado","Error. Existe Diferencia entre Total y Total Proyecto")</f>
        <v>Monto Total Validado</v>
      </c>
      <c r="H17" s="52"/>
      <c r="I17" s="52"/>
      <c r="J17" s="53"/>
      <c r="K17" s="50"/>
      <c r="L17" s="50"/>
    </row>
    <row r="18" spans="1:12" ht="11.25">
      <c r="A18" s="55"/>
      <c r="B18" s="55"/>
      <c r="C18" s="52"/>
      <c r="D18" s="52"/>
      <c r="E18" s="53"/>
      <c r="F18" s="52"/>
      <c r="G18" s="52"/>
      <c r="H18" s="52"/>
      <c r="I18" s="52"/>
      <c r="J18" s="53"/>
      <c r="K18" s="50"/>
      <c r="L18" s="50"/>
    </row>
    <row r="19" spans="1:12" ht="11.25">
      <c r="A19" s="56"/>
      <c r="B19" s="56"/>
      <c r="C19" s="53"/>
      <c r="D19" s="53"/>
      <c r="E19" s="57"/>
      <c r="F19" s="57"/>
      <c r="G19" s="57"/>
      <c r="H19" s="57"/>
      <c r="I19" s="57"/>
      <c r="J19" s="57"/>
      <c r="K19" s="50"/>
      <c r="L19" s="50"/>
    </row>
    <row r="20" spans="1:12" ht="11.25">
      <c r="A20" s="50"/>
      <c r="B20" s="50"/>
      <c r="C20" s="53"/>
      <c r="D20" s="53"/>
      <c r="E20" s="53"/>
      <c r="F20" s="53"/>
      <c r="G20" s="53"/>
      <c r="H20" s="53"/>
      <c r="I20" s="53"/>
      <c r="J20" s="58"/>
      <c r="K20" s="50"/>
      <c r="L20" s="50"/>
    </row>
    <row r="21" spans="1:12" ht="11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1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1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1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</sheetData>
  <sheetProtection/>
  <mergeCells count="8">
    <mergeCell ref="A2:I2"/>
    <mergeCell ref="A4:A6"/>
    <mergeCell ref="B4:B6"/>
    <mergeCell ref="C4:F4"/>
    <mergeCell ref="G4:G6"/>
    <mergeCell ref="C5:C6"/>
    <mergeCell ref="D5:E5"/>
    <mergeCell ref="F5:F6"/>
  </mergeCells>
  <conditionalFormatting sqref="J20">
    <cfRule type="cellIs" priority="7" dxfId="16" operator="equal" stopIfTrue="1">
      <formula>"Monto Total Validado"</formula>
    </cfRule>
    <cfRule type="cellIs" priority="8" dxfId="12" operator="equal" stopIfTrue="1">
      <formula>"Monto Total Validado"</formula>
    </cfRule>
    <cfRule type="cellIs" priority="9" dxfId="0" operator="equal" stopIfTrue="1">
      <formula>"Error. Existe Diferencia entre Total y Total Proyecto"</formula>
    </cfRule>
  </conditionalFormatting>
  <conditionalFormatting sqref="G17">
    <cfRule type="cellIs" priority="1" dxfId="16" operator="equal" stopIfTrue="1">
      <formula>"Monto Total Validado"</formula>
    </cfRule>
    <cfRule type="cellIs" priority="2" dxfId="12" operator="equal" stopIfTrue="1">
      <formula>"Monto Total Validado"</formula>
    </cfRule>
    <cfRule type="cellIs" priority="3" dxfId="0" operator="equal" stopIfTrue="1">
      <formula>"Error. Existe Diferencia entre Total y Total Proyecto"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39.140625" style="5" customWidth="1"/>
    <col min="2" max="2" width="12.57421875" style="5" customWidth="1"/>
    <col min="3" max="6" width="11.421875" style="5" customWidth="1"/>
    <col min="7" max="7" width="13.140625" style="5" customWidth="1"/>
    <col min="8" max="8" width="16.421875" style="5" customWidth="1"/>
    <col min="9" max="9" width="13.8515625" style="5" customWidth="1"/>
    <col min="10" max="10" width="16.8515625" style="5" customWidth="1"/>
    <col min="11" max="16384" width="11.421875" style="5" customWidth="1"/>
  </cols>
  <sheetData>
    <row r="1" spans="1:5" ht="18.75">
      <c r="A1" s="105" t="s">
        <v>14</v>
      </c>
      <c r="B1" s="3"/>
      <c r="C1" s="2" t="s">
        <v>90</v>
      </c>
      <c r="D1" s="4"/>
      <c r="E1" s="4"/>
    </row>
    <row r="2" spans="1:10" ht="11.25" customHeight="1">
      <c r="A2" s="188" t="s">
        <v>9</v>
      </c>
      <c r="B2" s="168" t="s">
        <v>117</v>
      </c>
      <c r="C2" s="168" t="s">
        <v>105</v>
      </c>
      <c r="D2" s="168" t="s">
        <v>11</v>
      </c>
      <c r="E2" s="174" t="s">
        <v>95</v>
      </c>
      <c r="F2" s="166" t="s">
        <v>5</v>
      </c>
      <c r="G2" s="184"/>
      <c r="H2" s="184"/>
      <c r="I2" s="183"/>
      <c r="J2" s="163" t="s">
        <v>96</v>
      </c>
    </row>
    <row r="3" spans="1:10" ht="11.25">
      <c r="A3" s="189"/>
      <c r="B3" s="169"/>
      <c r="C3" s="169"/>
      <c r="D3" s="169"/>
      <c r="E3" s="175"/>
      <c r="F3" s="168" t="s">
        <v>101</v>
      </c>
      <c r="G3" s="178" t="s">
        <v>26</v>
      </c>
      <c r="H3" s="182"/>
      <c r="I3" s="168" t="s">
        <v>99</v>
      </c>
      <c r="J3" s="163"/>
    </row>
    <row r="4" spans="1:10" ht="33.75">
      <c r="A4" s="190"/>
      <c r="B4" s="170"/>
      <c r="C4" s="170"/>
      <c r="D4" s="170"/>
      <c r="E4" s="176"/>
      <c r="F4" s="170"/>
      <c r="G4" s="6" t="s">
        <v>102</v>
      </c>
      <c r="H4" s="6" t="s">
        <v>103</v>
      </c>
      <c r="I4" s="170"/>
      <c r="J4" s="163"/>
    </row>
    <row r="5" spans="1:13" ht="11.25">
      <c r="A5" s="7"/>
      <c r="B5" s="7"/>
      <c r="C5" s="8">
        <v>0</v>
      </c>
      <c r="D5" s="8">
        <v>0</v>
      </c>
      <c r="E5" s="9">
        <f>C5*D5</f>
        <v>0</v>
      </c>
      <c r="F5" s="8">
        <v>0</v>
      </c>
      <c r="G5" s="8">
        <v>0</v>
      </c>
      <c r="H5" s="8">
        <v>0</v>
      </c>
      <c r="I5" s="8">
        <v>0</v>
      </c>
      <c r="J5" s="9">
        <f>SUM(F5:I5)</f>
        <v>0</v>
      </c>
      <c r="K5" s="10"/>
      <c r="L5" s="10"/>
      <c r="M5" s="10"/>
    </row>
    <row r="6" spans="1:13" ht="11.25">
      <c r="A6" s="7"/>
      <c r="B6" s="7"/>
      <c r="C6" s="8">
        <v>0</v>
      </c>
      <c r="D6" s="8">
        <v>0</v>
      </c>
      <c r="E6" s="9">
        <f>C6*D6</f>
        <v>0</v>
      </c>
      <c r="F6" s="8">
        <v>0</v>
      </c>
      <c r="G6" s="8">
        <v>0</v>
      </c>
      <c r="H6" s="8">
        <v>0</v>
      </c>
      <c r="I6" s="8">
        <v>0</v>
      </c>
      <c r="J6" s="9">
        <f>SUM(F6:I6)</f>
        <v>0</v>
      </c>
      <c r="K6" s="10"/>
      <c r="L6" s="10"/>
      <c r="M6" s="10"/>
    </row>
    <row r="7" spans="1:13" ht="11.25">
      <c r="A7" s="7"/>
      <c r="B7" s="7"/>
      <c r="C7" s="8">
        <v>0</v>
      </c>
      <c r="D7" s="8">
        <v>0</v>
      </c>
      <c r="E7" s="9">
        <f>C7*D7</f>
        <v>0</v>
      </c>
      <c r="F7" s="8">
        <v>0</v>
      </c>
      <c r="G7" s="8">
        <v>0</v>
      </c>
      <c r="H7" s="8">
        <v>0</v>
      </c>
      <c r="I7" s="8">
        <v>0</v>
      </c>
      <c r="J7" s="9">
        <f>SUM(F7:I7)</f>
        <v>0</v>
      </c>
      <c r="K7" s="10"/>
      <c r="L7" s="10"/>
      <c r="M7" s="10"/>
    </row>
    <row r="8" spans="1:13" ht="12" thickBot="1">
      <c r="A8" s="11" t="s">
        <v>3</v>
      </c>
      <c r="B8" s="12"/>
      <c r="C8" s="13"/>
      <c r="D8" s="14"/>
      <c r="E8" s="15">
        <f aca="true" t="shared" si="0" ref="E8:J8">SUM(E5:E7)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7">
        <f t="shared" si="0"/>
        <v>0</v>
      </c>
      <c r="J8" s="15">
        <f t="shared" si="0"/>
        <v>0</v>
      </c>
      <c r="K8" s="10"/>
      <c r="L8" s="10"/>
      <c r="M8" s="10"/>
    </row>
    <row r="9" spans="3:13" ht="42" customHeight="1" thickBot="1">
      <c r="C9" s="10"/>
      <c r="D9" s="10"/>
      <c r="E9" s="10"/>
      <c r="F9" s="10"/>
      <c r="G9" s="10"/>
      <c r="H9" s="10"/>
      <c r="I9" s="1" t="str">
        <f>IF(I8&gt;I11,"Error. Supera el 12% máx.","Monto FONDEF Validado")</f>
        <v>Monto FONDEF Validado</v>
      </c>
      <c r="J9" s="1" t="str">
        <f>IF(J8=E8,"Monto Total Validado","Error. Existe Diferencia entre Total y Total Proyecto")</f>
        <v>Monto Total Validado</v>
      </c>
      <c r="K9" s="10"/>
      <c r="L9" s="10"/>
      <c r="M9" s="10"/>
    </row>
    <row r="10" spans="1:13" ht="12" thickBot="1">
      <c r="A10" s="3" t="s">
        <v>6</v>
      </c>
      <c r="B10" s="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" thickBot="1">
      <c r="A11" s="18" t="s">
        <v>42</v>
      </c>
      <c r="B11" s="18"/>
      <c r="C11" s="19"/>
      <c r="D11" s="19"/>
      <c r="E11" s="19"/>
      <c r="F11" s="19"/>
      <c r="G11" s="20"/>
      <c r="H11" s="20"/>
      <c r="I11" s="21">
        <f>TOTAL!G9</f>
        <v>0</v>
      </c>
      <c r="J11" s="219" t="s">
        <v>87</v>
      </c>
      <c r="K11" s="220"/>
      <c r="L11" s="220"/>
      <c r="M11" s="221"/>
    </row>
    <row r="12" spans="1:13" ht="11.25">
      <c r="A12" s="18"/>
      <c r="B12" s="18"/>
      <c r="C12" s="22"/>
      <c r="D12" s="22"/>
      <c r="E12" s="22"/>
      <c r="F12" s="22"/>
      <c r="G12" s="20"/>
      <c r="H12" s="20"/>
      <c r="I12" s="18"/>
      <c r="J12" s="18"/>
      <c r="K12" s="18"/>
      <c r="L12" s="18"/>
      <c r="M12" s="18"/>
    </row>
    <row r="13" ht="11.25">
      <c r="A13" s="5" t="s">
        <v>48</v>
      </c>
    </row>
    <row r="14" ht="11.25">
      <c r="A14" s="5" t="s">
        <v>141</v>
      </c>
    </row>
    <row r="15" s="3" customFormat="1" ht="11.25"/>
    <row r="16" ht="11.25">
      <c r="A16" s="5" t="s">
        <v>45</v>
      </c>
    </row>
  </sheetData>
  <sheetProtection insertRows="0" deleteRows="0"/>
  <mergeCells count="11">
    <mergeCell ref="B2:B4"/>
    <mergeCell ref="J11:M11"/>
    <mergeCell ref="J2:J4"/>
    <mergeCell ref="F3:F4"/>
    <mergeCell ref="I3:I4"/>
    <mergeCell ref="A2:A4"/>
    <mergeCell ref="C2:C4"/>
    <mergeCell ref="D2:D4"/>
    <mergeCell ref="E2:E4"/>
    <mergeCell ref="F2:I2"/>
    <mergeCell ref="G3:H3"/>
  </mergeCells>
  <conditionalFormatting sqref="J9">
    <cfRule type="cellIs" priority="5" dxfId="16" operator="equal" stopIfTrue="1">
      <formula>"Monto Total Validado"</formula>
    </cfRule>
    <cfRule type="cellIs" priority="6" dxfId="12" operator="equal" stopIfTrue="1">
      <formula>"Monto Total Validado"</formula>
    </cfRule>
    <cfRule type="cellIs" priority="7" dxfId="0" operator="equal" stopIfTrue="1">
      <formula>"Error. Existe Diferencia entre Total y Total Proyecto"</formula>
    </cfRule>
  </conditionalFormatting>
  <conditionalFormatting sqref="I9">
    <cfRule type="cellIs" priority="1" dxfId="0" operator="equal" stopIfTrue="1">
      <formula>"Error. Supera el 12% máx."</formula>
    </cfRule>
    <cfRule type="cellIs" priority="2" dxfId="12" operator="equal" stopIfTrue="1">
      <formula>"Monto FONDEF Validado"</formula>
    </cfRule>
    <cfRule type="cellIs" priority="3" dxfId="11" operator="equal" stopIfTrue="1">
      <formula>"Monto FONDEF Validado"</formula>
    </cfRule>
    <cfRule type="cellIs" priority="4" dxfId="0" operator="equal" stopIfTrue="1">
      <formula>"Error. Supera el 8% máx."</formula>
    </cfRule>
  </conditionalFormatting>
  <printOptions/>
  <pageMargins left="0.75" right="0.75" top="1" bottom="1" header="0" footer="0"/>
  <pageSetup fitToHeight="4" fitToWidth="1" horizontalDpi="600" verticalDpi="600" orientation="landscape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9"/>
  <sheetViews>
    <sheetView showGridLines="0" zoomScalePageLayoutView="0" workbookViewId="0" topLeftCell="A1">
      <selection activeCell="D23" sqref="D23"/>
    </sheetView>
  </sheetViews>
  <sheetFormatPr defaultColWidth="11.421875" defaultRowHeight="12.75"/>
  <cols>
    <col min="1" max="1" width="50.421875" style="47" customWidth="1"/>
    <col min="2" max="2" width="20.140625" style="47" customWidth="1"/>
    <col min="3" max="3" width="21.28125" style="47" customWidth="1"/>
    <col min="4" max="4" width="21.140625" style="47" customWidth="1"/>
    <col min="5" max="6" width="23.7109375" style="47" customWidth="1"/>
    <col min="7" max="7" width="19.57421875" style="47" bestFit="1" customWidth="1"/>
    <col min="8" max="8" width="26.57421875" style="47" bestFit="1" customWidth="1"/>
    <col min="9" max="9" width="11.8515625" style="47" bestFit="1" customWidth="1"/>
    <col min="10" max="10" width="21.00390625" style="47" bestFit="1" customWidth="1"/>
    <col min="11" max="16384" width="11.421875" style="47" customWidth="1"/>
  </cols>
  <sheetData>
    <row r="1" spans="1:8" ht="18.75">
      <c r="A1" s="134" t="s">
        <v>16</v>
      </c>
      <c r="B1" s="108"/>
      <c r="C1" s="108"/>
      <c r="D1" s="108"/>
      <c r="E1" s="108"/>
      <c r="F1" s="108"/>
      <c r="G1" s="108"/>
      <c r="H1" s="108"/>
    </row>
    <row r="2" spans="1:8" ht="15.75">
      <c r="A2" s="230" t="s">
        <v>0</v>
      </c>
      <c r="B2" s="226" t="s">
        <v>109</v>
      </c>
      <c r="C2" s="224" t="s">
        <v>5</v>
      </c>
      <c r="D2" s="232"/>
      <c r="E2" s="232"/>
      <c r="F2" s="225"/>
      <c r="G2" s="108"/>
      <c r="H2" s="108"/>
    </row>
    <row r="3" spans="1:8" ht="15.75">
      <c r="A3" s="231"/>
      <c r="B3" s="228"/>
      <c r="C3" s="226" t="s">
        <v>110</v>
      </c>
      <c r="D3" s="224" t="s">
        <v>26</v>
      </c>
      <c r="E3" s="225"/>
      <c r="F3" s="226" t="s">
        <v>111</v>
      </c>
      <c r="G3" s="108"/>
      <c r="H3" s="108"/>
    </row>
    <row r="4" spans="1:8" ht="15.75">
      <c r="A4" s="227"/>
      <c r="B4" s="229"/>
      <c r="C4" s="227"/>
      <c r="D4" s="109" t="s">
        <v>20</v>
      </c>
      <c r="E4" s="109" t="s">
        <v>21</v>
      </c>
      <c r="F4" s="227"/>
      <c r="G4" s="108"/>
      <c r="H4" s="108"/>
    </row>
    <row r="5" spans="1:8" ht="15.75">
      <c r="A5" s="110" t="s">
        <v>119</v>
      </c>
      <c r="B5" s="111">
        <f>SUM(C5:F5)</f>
        <v>0</v>
      </c>
      <c r="C5" s="111">
        <f>'GASTOS EN PERSONAL'!J44</f>
        <v>0</v>
      </c>
      <c r="D5" s="111">
        <f>'GASTOS EN PERSONAL'!K44</f>
        <v>0</v>
      </c>
      <c r="E5" s="111">
        <f>'GASTOS EN PERSONAL'!L44</f>
        <v>0</v>
      </c>
      <c r="F5" s="111">
        <f>'GASTOS EN PERSONAL'!M44+'GASTOS EN PERSONAL'!N44</f>
        <v>0</v>
      </c>
      <c r="G5" s="108"/>
      <c r="H5" s="108"/>
    </row>
    <row r="6" spans="1:8" ht="15.75">
      <c r="A6" s="110" t="s">
        <v>120</v>
      </c>
      <c r="B6" s="111">
        <f>SUM(C6:F6)</f>
        <v>0</v>
      </c>
      <c r="C6" s="111">
        <f>EQUIPAMIENTO!H25</f>
        <v>0</v>
      </c>
      <c r="D6" s="111">
        <f>EQUIPAMIENTO!I25</f>
        <v>0</v>
      </c>
      <c r="E6" s="111">
        <f>EQUIPAMIENTO!J25</f>
        <v>0</v>
      </c>
      <c r="F6" s="111">
        <f>EQUIPAMIENTO!K25</f>
        <v>0</v>
      </c>
      <c r="G6" s="108"/>
      <c r="H6" s="108"/>
    </row>
    <row r="7" spans="1:8" ht="15.75">
      <c r="A7" s="110" t="s">
        <v>121</v>
      </c>
      <c r="B7" s="111">
        <f>SUM(C7:F7)</f>
        <v>0</v>
      </c>
      <c r="C7" s="111">
        <f>'INFRAESTRUCTURA Y MOBILIARIO'!H13</f>
        <v>0</v>
      </c>
      <c r="D7" s="111">
        <f>'INFRAESTRUCTURA Y MOBILIARIO'!I13</f>
        <v>0</v>
      </c>
      <c r="E7" s="111">
        <f>'INFRAESTRUCTURA Y MOBILIARIO'!J13</f>
        <v>0</v>
      </c>
      <c r="F7" s="111">
        <f>'INFRAESTRUCTURA Y MOBILIARIO'!K13</f>
        <v>0</v>
      </c>
      <c r="G7" s="108"/>
      <c r="H7" s="108"/>
    </row>
    <row r="8" spans="1:8" ht="16.5" thickBot="1">
      <c r="A8" s="110" t="s">
        <v>122</v>
      </c>
      <c r="B8" s="111">
        <f>SUM(C8:F8)</f>
        <v>0</v>
      </c>
      <c r="C8" s="111">
        <f>'RESUMEN GASTOS OPERACION'!C16</f>
        <v>0</v>
      </c>
      <c r="D8" s="111">
        <f>'RESUMEN GASTOS OPERACION'!D16</f>
        <v>0</v>
      </c>
      <c r="E8" s="111">
        <f>'RESUMEN GASTOS OPERACION'!E16</f>
        <v>0</v>
      </c>
      <c r="F8" s="111">
        <f>'RESUMEN GASTOS OPERACION'!F16</f>
        <v>0</v>
      </c>
      <c r="G8" s="108"/>
      <c r="H8" s="108"/>
    </row>
    <row r="9" spans="1:8" ht="16.5" thickBot="1">
      <c r="A9" s="110" t="s">
        <v>123</v>
      </c>
      <c r="B9" s="111">
        <f>SUM(C9:F9)</f>
        <v>0</v>
      </c>
      <c r="C9" s="111">
        <f>'G.ADM. SUP. 12%'!F8</f>
        <v>0</v>
      </c>
      <c r="D9" s="111">
        <f>'G.ADM. SUP. 12%'!G8</f>
        <v>0</v>
      </c>
      <c r="E9" s="111">
        <f>'G.ADM. SUP. 12%'!H8</f>
        <v>0</v>
      </c>
      <c r="F9" s="111">
        <f>'G.ADM. SUP. 12%'!I8</f>
        <v>0</v>
      </c>
      <c r="G9" s="112">
        <f>F10*0.11999</f>
        <v>0</v>
      </c>
      <c r="H9" s="107" t="str">
        <f>IF(F9&gt;G9,"Monto Superior al 12%","Monto Gastos Adm. Superior Validado")</f>
        <v>Monto Gastos Adm. Superior Validado</v>
      </c>
    </row>
    <row r="10" spans="1:8" s="48" customFormat="1" ht="15.75">
      <c r="A10" s="113" t="s">
        <v>4</v>
      </c>
      <c r="B10" s="114">
        <f>SUM(B5:B9)</f>
        <v>0</v>
      </c>
      <c r="C10" s="114">
        <f>SUM(C5:C9)</f>
        <v>0</v>
      </c>
      <c r="D10" s="114">
        <f>SUM(D5:D9)</f>
        <v>0</v>
      </c>
      <c r="E10" s="114">
        <f>SUM(E5:E9)</f>
        <v>0</v>
      </c>
      <c r="F10" s="114">
        <f>SUM(F5:F9)</f>
        <v>0</v>
      </c>
      <c r="G10" s="107" t="str">
        <f>IF(F10&gt;C16,"Monto Supera Máx. FONDEF","Monto Máx. FONDEF Validado")</f>
        <v>Monto Máx. FONDEF Validado</v>
      </c>
      <c r="H10" s="107"/>
    </row>
    <row r="11" spans="1:8" ht="15.75">
      <c r="A11" s="110" t="s">
        <v>145</v>
      </c>
      <c r="B11" s="115"/>
      <c r="C11" s="115" t="e">
        <f>+C10/F10</f>
        <v>#DIV/0!</v>
      </c>
      <c r="D11" s="115" t="e">
        <f>+D10/F10</f>
        <v>#DIV/0!</v>
      </c>
      <c r="E11" s="115" t="e">
        <f>E10/F10</f>
        <v>#DIV/0!</v>
      </c>
      <c r="F11" s="115"/>
      <c r="G11" s="108"/>
      <c r="H11" s="108"/>
    </row>
    <row r="12" spans="1:8" ht="15.75">
      <c r="A12" s="135" t="s">
        <v>144</v>
      </c>
      <c r="B12" s="108"/>
      <c r="C12" s="116" t="e">
        <f>IF(C11&lt;B17,"No Cumple Aportes Mínimos","Cumple Aportes Mínimos")</f>
        <v>#DIV/0!</v>
      </c>
      <c r="D12" s="222" t="e">
        <f>IF((D11+E11)&lt;B18,"No Cumple Aportes Mínimos","Cumple Aportes Mínimos")</f>
        <v>#DIV/0!</v>
      </c>
      <c r="E12" s="223" t="e">
        <f>IF(E11&lt;D17,"No Cumple Aportes Mínimos","Cumple Aportes Mínimos")</f>
        <v>#DIV/0!</v>
      </c>
      <c r="F12" s="116" t="str">
        <f>IF(F10&gt;C16,"No Cumple Máx. FONDEF","Cumple Máx. FONDEF")</f>
        <v>Cumple Máx. FONDEF</v>
      </c>
      <c r="G12" s="108"/>
      <c r="H12" s="108"/>
    </row>
    <row r="13" spans="1:8" ht="15.75">
      <c r="A13" s="117"/>
      <c r="B13" s="118"/>
      <c r="C13" s="119"/>
      <c r="D13" s="119"/>
      <c r="E13" s="119"/>
      <c r="F13" s="118"/>
      <c r="G13" s="108"/>
      <c r="H13" s="108"/>
    </row>
    <row r="14" spans="1:8" ht="16.5" thickBot="1">
      <c r="A14" s="117"/>
      <c r="B14" s="118"/>
      <c r="C14" s="118"/>
      <c r="D14" s="118"/>
      <c r="E14" s="118"/>
      <c r="F14" s="118"/>
      <c r="G14" s="108"/>
      <c r="H14" s="108"/>
    </row>
    <row r="15" spans="1:8" ht="16.5" thickBot="1">
      <c r="A15" s="120" t="s">
        <v>146</v>
      </c>
      <c r="B15" s="121" t="s">
        <v>17</v>
      </c>
      <c r="C15" s="122" t="s">
        <v>88</v>
      </c>
      <c r="D15" s="118"/>
      <c r="E15" s="118"/>
      <c r="F15" s="118"/>
      <c r="G15" s="108"/>
      <c r="H15" s="108"/>
    </row>
    <row r="16" spans="1:8" ht="15.75">
      <c r="A16" s="123" t="s">
        <v>89</v>
      </c>
      <c r="B16" s="124"/>
      <c r="C16" s="125">
        <v>200000</v>
      </c>
      <c r="D16" s="118"/>
      <c r="E16" s="118"/>
      <c r="F16" s="118"/>
      <c r="G16" s="108"/>
      <c r="H16" s="108"/>
    </row>
    <row r="17" spans="1:8" ht="15.75">
      <c r="A17" s="126" t="s">
        <v>147</v>
      </c>
      <c r="B17" s="127">
        <v>0.3</v>
      </c>
      <c r="C17" s="128">
        <f>F10*$B$17</f>
        <v>0</v>
      </c>
      <c r="D17" s="118"/>
      <c r="E17" s="118"/>
      <c r="F17" s="118"/>
      <c r="G17" s="108"/>
      <c r="H17" s="108"/>
    </row>
    <row r="18" spans="1:8" ht="16.5" thickBot="1">
      <c r="A18" s="129" t="s">
        <v>118</v>
      </c>
      <c r="B18" s="130">
        <v>0.15</v>
      </c>
      <c r="C18" s="131">
        <f>F10*$B$18</f>
        <v>0</v>
      </c>
      <c r="D18" s="118"/>
      <c r="E18" s="118"/>
      <c r="F18" s="118"/>
      <c r="G18" s="108"/>
      <c r="H18" s="108"/>
    </row>
    <row r="19" spans="1:8" ht="15.75">
      <c r="A19" s="117"/>
      <c r="B19" s="118"/>
      <c r="C19" s="118"/>
      <c r="D19" s="118"/>
      <c r="E19" s="118"/>
      <c r="F19" s="118"/>
      <c r="G19" s="108"/>
      <c r="H19" s="108"/>
    </row>
    <row r="20" spans="1:8" ht="15.75">
      <c r="A20" s="132" t="s">
        <v>86</v>
      </c>
      <c r="B20" s="133" t="s">
        <v>112</v>
      </c>
      <c r="C20" s="108"/>
      <c r="D20" s="108"/>
      <c r="E20" s="108"/>
      <c r="F20" s="108"/>
      <c r="G20" s="108"/>
      <c r="H20" s="108"/>
    </row>
    <row r="21" spans="1:8" ht="15.75">
      <c r="A21" s="110" t="s">
        <v>28</v>
      </c>
      <c r="B21" s="110">
        <f>+'GASTOS EN PERSONAL'!M44</f>
        <v>0</v>
      </c>
      <c r="C21" s="108"/>
      <c r="D21" s="108"/>
      <c r="E21" s="108"/>
      <c r="F21" s="108"/>
      <c r="G21" s="108"/>
      <c r="H21" s="108"/>
    </row>
    <row r="22" spans="1:8" ht="15.75">
      <c r="A22" s="110" t="s">
        <v>27</v>
      </c>
      <c r="B22" s="110">
        <f>+'GASTOS EN PERSONAL'!N44</f>
        <v>0</v>
      </c>
      <c r="C22" s="108"/>
      <c r="D22" s="108"/>
      <c r="E22" s="108"/>
      <c r="F22" s="108"/>
      <c r="G22" s="108"/>
      <c r="H22" s="108"/>
    </row>
    <row r="23" spans="1:8" ht="15.75">
      <c r="A23" s="110" t="s">
        <v>4</v>
      </c>
      <c r="B23" s="110">
        <f>SUM(B21:B22)</f>
        <v>0</v>
      </c>
      <c r="C23" s="108"/>
      <c r="D23" s="108"/>
      <c r="E23" s="108"/>
      <c r="F23" s="108"/>
      <c r="G23" s="108"/>
      <c r="H23" s="108"/>
    </row>
    <row r="24" spans="1:8" ht="15.75">
      <c r="A24" s="108"/>
      <c r="B24" s="108"/>
      <c r="C24" s="108"/>
      <c r="D24" s="108"/>
      <c r="E24" s="108"/>
      <c r="F24" s="108"/>
      <c r="G24" s="108"/>
      <c r="H24" s="108"/>
    </row>
    <row r="25" spans="1:8" ht="15.75">
      <c r="A25" s="108" t="s">
        <v>42</v>
      </c>
      <c r="B25" s="108"/>
      <c r="C25" s="108"/>
      <c r="D25" s="108"/>
      <c r="E25" s="108"/>
      <c r="F25" s="108"/>
      <c r="G25" s="108"/>
      <c r="H25" s="108"/>
    </row>
    <row r="26" spans="1:8" ht="15.75">
      <c r="A26" s="143" t="s">
        <v>142</v>
      </c>
      <c r="B26" s="108"/>
      <c r="C26" s="108"/>
      <c r="D26" s="108"/>
      <c r="E26" s="108"/>
      <c r="F26" s="108"/>
      <c r="G26" s="108"/>
      <c r="H26" s="108"/>
    </row>
    <row r="27" spans="1:8" ht="15.75">
      <c r="A27" s="108" t="s">
        <v>143</v>
      </c>
      <c r="B27" s="108"/>
      <c r="C27" s="108"/>
      <c r="D27" s="108"/>
      <c r="E27" s="108"/>
      <c r="F27" s="108"/>
      <c r="G27" s="108"/>
      <c r="H27" s="108"/>
    </row>
    <row r="28" spans="1:8" ht="15.75">
      <c r="A28" s="108"/>
      <c r="B28" s="108"/>
      <c r="C28" s="108"/>
      <c r="D28" s="108"/>
      <c r="E28" s="108"/>
      <c r="F28" s="108"/>
      <c r="G28" s="108"/>
      <c r="H28" s="108"/>
    </row>
    <row r="29" spans="1:8" ht="15.75">
      <c r="A29" s="143" t="s">
        <v>45</v>
      </c>
      <c r="B29" s="108"/>
      <c r="C29" s="108"/>
      <c r="D29" s="108"/>
      <c r="E29" s="108"/>
      <c r="F29" s="108"/>
      <c r="G29" s="108"/>
      <c r="H29" s="108"/>
    </row>
  </sheetData>
  <sheetProtection selectLockedCells="1" selectUnlockedCells="1"/>
  <mergeCells count="7">
    <mergeCell ref="D12:E12"/>
    <mergeCell ref="D3:E3"/>
    <mergeCell ref="F3:F4"/>
    <mergeCell ref="C3:C4"/>
    <mergeCell ref="B2:B4"/>
    <mergeCell ref="A2:A4"/>
    <mergeCell ref="C2:F2"/>
  </mergeCells>
  <conditionalFormatting sqref="G10">
    <cfRule type="cellIs" priority="1" dxfId="0" operator="equal" stopIfTrue="1">
      <formula>"Monto Supera Máx. FONDEF"</formula>
    </cfRule>
    <cfRule type="cellIs" priority="12" dxfId="2" operator="equal" stopIfTrue="1">
      <formula>"Monto supera a M$ 150.000"</formula>
    </cfRule>
  </conditionalFormatting>
  <conditionalFormatting sqref="H9">
    <cfRule type="cellIs" priority="6" dxfId="0" operator="equal" stopIfTrue="1">
      <formula>"Monto Superior al 12%"</formula>
    </cfRule>
    <cfRule type="cellIs" priority="9" dxfId="2" operator="equal" stopIfTrue="1">
      <formula>"Monto superior al 12%"</formula>
    </cfRule>
    <cfRule type="cellIs" priority="10" dxfId="2" operator="equal" stopIfTrue="1">
      <formula>"Monto superior al 8%"</formula>
    </cfRule>
  </conditionalFormatting>
  <conditionalFormatting sqref="C13:E15 C17:E19 D16:E16 C12:D12">
    <cfRule type="cellIs" priority="8" dxfId="2" operator="equal" stopIfTrue="1">
      <formula>"No cumple con aportes mínimos"</formula>
    </cfRule>
  </conditionalFormatting>
  <conditionalFormatting sqref="C12">
    <cfRule type="cellIs" priority="4" dxfId="0" operator="equal" stopIfTrue="1">
      <formula>"No Cumple Aportes Mínimos"</formula>
    </cfRule>
    <cfRule type="cellIs" priority="5" dxfId="2" operator="equal" stopIfTrue="1">
      <formula>"No Cumple Aportes Mínimos"</formula>
    </cfRule>
  </conditionalFormatting>
  <conditionalFormatting sqref="D12:E12">
    <cfRule type="cellIs" priority="3" dxfId="0" operator="equal" stopIfTrue="1">
      <formula>"No Cumple Aportes Mínimos"</formula>
    </cfRule>
  </conditionalFormatting>
  <conditionalFormatting sqref="F12">
    <cfRule type="cellIs" priority="2" dxfId="0" operator="equal" stopIfTrue="1">
      <formula>"No Cumple Máx. FONDEF"</formula>
    </cfRule>
  </conditionalFormatting>
  <printOptions/>
  <pageMargins left="0.75" right="0.75" top="1" bottom="1" header="0" footer="0"/>
  <pageSetup fitToHeight="3" fitToWidth="1" horizontalDpi="600" verticalDpi="600" orientation="landscape" scale="96" r:id="rId1"/>
  <ignoredErrors>
    <ignoredError sqref="B10:E10" formula="1"/>
    <ignoredError sqref="E12" evalError="1" formula="1"/>
    <ignoredError sqref="C12:D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Consuelo Bruno Urbina</cp:lastModifiedBy>
  <cp:lastPrinted>2016-04-28T14:54:14Z</cp:lastPrinted>
  <dcterms:created xsi:type="dcterms:W3CDTF">1999-03-29T20:02:48Z</dcterms:created>
  <dcterms:modified xsi:type="dcterms:W3CDTF">2019-01-03T14:23:24Z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